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10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<sst xmlns="http://schemas.openxmlformats.org/spreadsheetml/2006/main" count="994" uniqueCount="67">
  <si>
    <t>účet</t>
  </si>
  <si>
    <t>název účtu</t>
  </si>
  <si>
    <t>021</t>
  </si>
  <si>
    <t>031</t>
  </si>
  <si>
    <t>pozemky</t>
  </si>
  <si>
    <t>celkem</t>
  </si>
  <si>
    <t>013</t>
  </si>
  <si>
    <t>014</t>
  </si>
  <si>
    <t>018</t>
  </si>
  <si>
    <t>022</t>
  </si>
  <si>
    <t>028</t>
  </si>
  <si>
    <t>032</t>
  </si>
  <si>
    <t>software</t>
  </si>
  <si>
    <t>ocenitelná práva</t>
  </si>
  <si>
    <t>drobný dlouhodobý nehmotný majetek</t>
  </si>
  <si>
    <t>drobný dlouhodobý hmotný majetek</t>
  </si>
  <si>
    <t>Název organizace: Středisko volného času, Ostrava-Moravská Ostrava, příspěvková organizace</t>
  </si>
  <si>
    <t xml:space="preserve">Název organizace:Středisko volného času, Ostrava - Zábřeh, příspěvková organizace </t>
  </si>
  <si>
    <t>Název organizace: Středisko volného času Korunka, Ostrava - Marianské Hory, příspěvková organizace</t>
  </si>
  <si>
    <t xml:space="preserve">Název organizace: Domov pro seniory Kamenec, Slezská Ostrava, příspěvková organizace </t>
  </si>
  <si>
    <t>Název organizace: Domov pro seniory Iris, Ostrava - Mariánské Hory, příspěvková organizace</t>
  </si>
  <si>
    <t xml:space="preserve">Název organizace: Komorní scéna Aréna, příspěvková organizace </t>
  </si>
  <si>
    <t>Název organizace: Divadlo loutek Ostrava, příspěvková organizace</t>
  </si>
  <si>
    <t>Název organizace: Ostravské muzeum, příspěvková organizace</t>
  </si>
  <si>
    <t>Název organizace: Knihovna města Ostravy, příspěvková organizace</t>
  </si>
  <si>
    <t>Název organizace: Čtyřlístek - centrum pro osoby se zdravotním postižením Ostrava, př.organizace</t>
  </si>
  <si>
    <t>drobný dlohodobý nehmotný majetek</t>
  </si>
  <si>
    <t>drobný dlohodobý hmotný majetek</t>
  </si>
  <si>
    <t xml:space="preserve">Název organizace: Národní divadlo moravskoslezské, příspěvková organizace </t>
  </si>
  <si>
    <t>Název organizace: Janáčkova filharmonie Ostrava, příspěvková organizace</t>
  </si>
  <si>
    <t>Název organizace: Lidová konzervatoř a Múzická škola, příspěvková organizace</t>
  </si>
  <si>
    <t>029</t>
  </si>
  <si>
    <t>ostatní dlouhodobý hmotný majetek</t>
  </si>
  <si>
    <t>019</t>
  </si>
  <si>
    <t>ostatní dlouhodobý nehmotný majetek</t>
  </si>
  <si>
    <t>kulturní předměty</t>
  </si>
  <si>
    <t>Název organizace: Domov Čujkovova, Ostrava -Zábřeh, příspěvková organizace</t>
  </si>
  <si>
    <t xml:space="preserve">Název organizace: Domov Korýtko, příspěvková organizace </t>
  </si>
  <si>
    <t>Název organizace: Domov Magnolie, Ostrava - Vítkovice, příspěvková organizace</t>
  </si>
  <si>
    <t xml:space="preserve">Název organizace: Domov Slunovrat, Ostrava - Přívoz, příspěvková organizace </t>
  </si>
  <si>
    <t xml:space="preserve">Název organizace: Domov Sluníčko, Ostrava - Vítkovice, příspěvková organizace </t>
  </si>
  <si>
    <t>stavby</t>
  </si>
  <si>
    <t xml:space="preserve"> stavby</t>
  </si>
  <si>
    <t>ostatní  dlouhodobý hmotný majetek</t>
  </si>
  <si>
    <t>drobný  dlouhodobý hmotný majetek</t>
  </si>
  <si>
    <t xml:space="preserve">Název organizace : Domov Slunečnice Ostrava, příspěvková organizace </t>
  </si>
  <si>
    <t>Příloha č.1</t>
  </si>
  <si>
    <t xml:space="preserve"> </t>
  </si>
  <si>
    <t>sam. hmot. movité věcí a soubory hmot. movitých věcí</t>
  </si>
  <si>
    <t xml:space="preserve">                                                                                                                                                                                            </t>
  </si>
  <si>
    <t xml:space="preserve">Název organizace: Firemní školka města Ostravy, příspěvková organizace </t>
  </si>
  <si>
    <t>nemovité věci- svěřené</t>
  </si>
  <si>
    <t>movité věci - svěřené</t>
  </si>
  <si>
    <t xml:space="preserve">Název organizace: PLATO Ostrava, příspěvková organizace </t>
  </si>
  <si>
    <t>nemovité věci - svěřené</t>
  </si>
  <si>
    <t>sam. hmot. movité věcí a soubory hmot. mov. věcí</t>
  </si>
  <si>
    <t xml:space="preserve">Název organizace: Dům dětí a mládeže, Ostrava - Poruba, příspěvková organizace </t>
  </si>
  <si>
    <t xml:space="preserve">Název organizace:Zoologická zahrada a botanický park Ostrava, příspěvková organizace </t>
  </si>
  <si>
    <t>Název přispěvkové organizace:Městská nemocnice Ostrava, příspěvková organizace</t>
  </si>
  <si>
    <t>stav k 31. 12. 2019</t>
  </si>
  <si>
    <t>Název organizace: Městský ateliér prostorového plánování a architektury, p.o.</t>
  </si>
  <si>
    <t>Stav svěřeného majetku příspěvkové organizace dle inventarizace ke dni 31. 12. 2020</t>
  </si>
  <si>
    <t>Aktualizovaný účetní stav majetku 26 příspěvkových organizací k 31. 12. 2020</t>
  </si>
  <si>
    <t>stav k 31. 12. 2020</t>
  </si>
  <si>
    <t>přírůstky/2020</t>
  </si>
  <si>
    <t>úbytky/2020</t>
  </si>
  <si>
    <t>Název organizace: Dětské centrum Domeček, p.o.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</si>
</sst>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[$-405]dddd\ d\.\ mmmm\ yyyy"/>
    <numFmt numFmtId="167" formatCode="#,##0.00\ &quot;Kč&quot;"/>
  </numFmts>
  <fonts count="56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i/>
      <sz val="10"/>
      <color indexed="8"/>
      <name val="Arial CE"/>
      <family val="2"/>
    </font>
    <font>
      <b/>
      <i/>
      <sz val="11"/>
      <name val="Arial CE"/>
      <family val="2"/>
    </font>
    <font>
      <b/>
      <i/>
      <sz val="14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4"/>
      <name val="Arial CE"/>
      <family val="2"/>
    </font>
    <font>
      <b/>
      <sz val="12"/>
      <name val="Arial CE"/>
      <family val="0"/>
    </font>
    <font>
      <b/>
      <i/>
      <sz val="12"/>
      <color indexed="12"/>
      <name val="Arial CE"/>
      <family val="0"/>
    </font>
    <font>
      <i/>
      <sz val="10"/>
      <color indexed="12"/>
      <name val="Arial CE"/>
      <family val="0"/>
    </font>
    <font>
      <b/>
      <i/>
      <sz val="11"/>
      <color indexed="8"/>
      <name val="Arial CE"/>
      <family val="2"/>
    </font>
    <font>
      <sz val="11"/>
      <name val="Arial CE"/>
      <family val="2"/>
    </font>
    <font>
      <i/>
      <sz val="14"/>
      <name val="Arial CE"/>
      <family val="0"/>
    </font>
    <font>
      <b/>
      <sz val="11"/>
      <name val="Arial CE"/>
      <family val="0"/>
    </font>
    <font>
      <sz val="9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theme="1"/>
      <name val="Arial CE"/>
      <family val="2"/>
    </font>
    <font>
      <b/>
      <i/>
      <sz val="14"/>
      <color theme="1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2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49" fontId="2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49" fontId="2" fillId="0" borderId="18" xfId="0" applyNumberFormat="1" applyFont="1" applyBorder="1" applyAlignment="1">
      <alignment/>
    </xf>
    <xf numFmtId="49" fontId="2" fillId="0" borderId="19" xfId="0" applyNumberFormat="1" applyFont="1" applyBorder="1" applyAlignment="1">
      <alignment/>
    </xf>
    <xf numFmtId="49" fontId="4" fillId="0" borderId="20" xfId="0" applyNumberFormat="1" applyFont="1" applyFill="1" applyBorder="1" applyAlignment="1">
      <alignment/>
    </xf>
    <xf numFmtId="0" fontId="2" fillId="0" borderId="21" xfId="0" applyFont="1" applyBorder="1" applyAlignment="1">
      <alignment/>
    </xf>
    <xf numFmtId="0" fontId="3" fillId="0" borderId="22" xfId="0" applyFont="1" applyBorder="1" applyAlignment="1">
      <alignment/>
    </xf>
    <xf numFmtId="49" fontId="2" fillId="0" borderId="23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3" fillId="0" borderId="24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4" fontId="3" fillId="0" borderId="28" xfId="0" applyNumberFormat="1" applyFont="1" applyBorder="1" applyAlignment="1">
      <alignment/>
    </xf>
    <xf numFmtId="4" fontId="3" fillId="0" borderId="29" xfId="0" applyNumberFormat="1" applyFont="1" applyBorder="1" applyAlignment="1">
      <alignment/>
    </xf>
    <xf numFmtId="0" fontId="1" fillId="33" borderId="0" xfId="0" applyFont="1" applyFill="1" applyAlignment="1">
      <alignment/>
    </xf>
    <xf numFmtId="0" fontId="2" fillId="34" borderId="30" xfId="0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0" borderId="29" xfId="0" applyNumberFormat="1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28" xfId="0" applyFont="1" applyBorder="1" applyAlignment="1">
      <alignment/>
    </xf>
    <xf numFmtId="49" fontId="2" fillId="0" borderId="14" xfId="0" applyNumberFormat="1" applyFont="1" applyBorder="1" applyAlignment="1">
      <alignment/>
    </xf>
    <xf numFmtId="0" fontId="3" fillId="0" borderId="24" xfId="0" applyFont="1" applyBorder="1" applyAlignment="1">
      <alignment/>
    </xf>
    <xf numFmtId="49" fontId="5" fillId="0" borderId="16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49" fontId="5" fillId="0" borderId="18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0" fillId="0" borderId="16" xfId="0" applyBorder="1" applyAlignment="1">
      <alignment/>
    </xf>
    <xf numFmtId="4" fontId="2" fillId="0" borderId="31" xfId="0" applyNumberFormat="1" applyFont="1" applyBorder="1" applyAlignment="1">
      <alignment/>
    </xf>
    <xf numFmtId="4" fontId="2" fillId="0" borderId="32" xfId="0" applyNumberFormat="1" applyFont="1" applyBorder="1" applyAlignment="1">
      <alignment/>
    </xf>
    <xf numFmtId="4" fontId="2" fillId="0" borderId="33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/>
    </xf>
    <xf numFmtId="0" fontId="4" fillId="0" borderId="0" xfId="0" applyFont="1" applyAlignment="1">
      <alignment/>
    </xf>
    <xf numFmtId="4" fontId="3" fillId="0" borderId="34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/>
    </xf>
    <xf numFmtId="4" fontId="2" fillId="0" borderId="35" xfId="0" applyNumberFormat="1" applyFont="1" applyBorder="1" applyAlignment="1">
      <alignment/>
    </xf>
    <xf numFmtId="4" fontId="2" fillId="0" borderId="36" xfId="0" applyNumberFormat="1" applyFont="1" applyBorder="1" applyAlignment="1">
      <alignment/>
    </xf>
    <xf numFmtId="49" fontId="2" fillId="0" borderId="37" xfId="0" applyNumberFormat="1" applyFont="1" applyBorder="1" applyAlignment="1">
      <alignment/>
    </xf>
    <xf numFmtId="0" fontId="3" fillId="0" borderId="38" xfId="0" applyFont="1" applyBorder="1" applyAlignment="1">
      <alignment/>
    </xf>
    <xf numFmtId="4" fontId="3" fillId="0" borderId="38" xfId="0" applyNumberFormat="1" applyFont="1" applyBorder="1" applyAlignment="1">
      <alignment/>
    </xf>
    <xf numFmtId="4" fontId="3" fillId="0" borderId="39" xfId="0" applyNumberFormat="1" applyFont="1" applyBorder="1" applyAlignment="1">
      <alignment/>
    </xf>
    <xf numFmtId="0" fontId="3" fillId="0" borderId="40" xfId="0" applyFont="1" applyBorder="1" applyAlignment="1">
      <alignment/>
    </xf>
    <xf numFmtId="4" fontId="3" fillId="0" borderId="40" xfId="0" applyNumberFormat="1" applyFont="1" applyBorder="1" applyAlignment="1">
      <alignment/>
    </xf>
    <xf numFmtId="4" fontId="3" fillId="0" borderId="41" xfId="0" applyNumberFormat="1" applyFont="1" applyBorder="1" applyAlignment="1">
      <alignment/>
    </xf>
    <xf numFmtId="4" fontId="3" fillId="0" borderId="42" xfId="0" applyNumberFormat="1" applyFont="1" applyFill="1" applyBorder="1" applyAlignment="1">
      <alignment/>
    </xf>
    <xf numFmtId="49" fontId="2" fillId="0" borderId="12" xfId="0" applyNumberFormat="1" applyFont="1" applyBorder="1" applyAlignment="1">
      <alignment/>
    </xf>
    <xf numFmtId="0" fontId="3" fillId="0" borderId="43" xfId="0" applyFont="1" applyBorder="1" applyAlignment="1">
      <alignment/>
    </xf>
    <xf numFmtId="49" fontId="2" fillId="0" borderId="15" xfId="0" applyNumberFormat="1" applyFont="1" applyBorder="1" applyAlignment="1">
      <alignment/>
    </xf>
    <xf numFmtId="0" fontId="0" fillId="0" borderId="44" xfId="0" applyBorder="1" applyAlignment="1">
      <alignment/>
    </xf>
    <xf numFmtId="4" fontId="2" fillId="0" borderId="17" xfId="0" applyNumberFormat="1" applyFont="1" applyBorder="1" applyAlignment="1">
      <alignment/>
    </xf>
    <xf numFmtId="0" fontId="3" fillId="0" borderId="45" xfId="0" applyFont="1" applyFill="1" applyBorder="1" applyAlignment="1">
      <alignment/>
    </xf>
    <xf numFmtId="4" fontId="0" fillId="0" borderId="34" xfId="0" applyNumberFormat="1" applyFill="1" applyBorder="1" applyAlignment="1">
      <alignment/>
    </xf>
    <xf numFmtId="4" fontId="0" fillId="0" borderId="42" xfId="0" applyNumberFormat="1" applyFill="1" applyBorder="1" applyAlignment="1">
      <alignment/>
    </xf>
    <xf numFmtId="4" fontId="3" fillId="0" borderId="29" xfId="0" applyNumberFormat="1" applyFont="1" applyBorder="1" applyAlignment="1">
      <alignment/>
    </xf>
    <xf numFmtId="4" fontId="2" fillId="0" borderId="36" xfId="0" applyNumberFormat="1" applyFont="1" applyBorder="1" applyAlignment="1">
      <alignment/>
    </xf>
    <xf numFmtId="4" fontId="3" fillId="0" borderId="39" xfId="0" applyNumberFormat="1" applyFont="1" applyBorder="1" applyAlignment="1">
      <alignment/>
    </xf>
    <xf numFmtId="4" fontId="3" fillId="0" borderId="41" xfId="0" applyNumberFormat="1" applyFont="1" applyBorder="1" applyAlignment="1">
      <alignment/>
    </xf>
    <xf numFmtId="4" fontId="3" fillId="0" borderId="29" xfId="0" applyNumberFormat="1" applyFont="1" applyFill="1" applyBorder="1" applyAlignment="1">
      <alignment/>
    </xf>
    <xf numFmtId="0" fontId="3" fillId="0" borderId="46" xfId="0" applyFont="1" applyBorder="1" applyAlignment="1">
      <alignment/>
    </xf>
    <xf numFmtId="49" fontId="4" fillId="0" borderId="16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49" fontId="4" fillId="0" borderId="47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3" fillId="0" borderId="28" xfId="0" applyNumberFormat="1" applyFont="1" applyBorder="1" applyAlignment="1">
      <alignment/>
    </xf>
    <xf numFmtId="4" fontId="54" fillId="0" borderId="28" xfId="0" applyNumberFormat="1" applyFont="1" applyBorder="1" applyAlignment="1">
      <alignment/>
    </xf>
    <xf numFmtId="4" fontId="54" fillId="0" borderId="29" xfId="0" applyNumberFormat="1" applyFont="1" applyBorder="1" applyAlignment="1">
      <alignment/>
    </xf>
    <xf numFmtId="4" fontId="3" fillId="0" borderId="28" xfId="0" applyNumberFormat="1" applyFont="1" applyFill="1" applyBorder="1" applyAlignment="1">
      <alignment/>
    </xf>
    <xf numFmtId="4" fontId="3" fillId="0" borderId="38" xfId="0" applyNumberFormat="1" applyFont="1" applyBorder="1" applyAlignment="1">
      <alignment/>
    </xf>
    <xf numFmtId="4" fontId="3" fillId="0" borderId="40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4" fontId="2" fillId="33" borderId="30" xfId="0" applyNumberFormat="1" applyFont="1" applyFill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9" fontId="2" fillId="0" borderId="48" xfId="0" applyNumberFormat="1" applyFont="1" applyBorder="1" applyAlignment="1">
      <alignment/>
    </xf>
    <xf numFmtId="0" fontId="3" fillId="0" borderId="34" xfId="0" applyFont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4" fontId="3" fillId="0" borderId="17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33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47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5" fillId="0" borderId="12" xfId="0" applyNumberFormat="1" applyFont="1" applyBorder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49" fontId="2" fillId="0" borderId="24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2" fillId="0" borderId="35" xfId="0" applyNumberFormat="1" applyFont="1" applyBorder="1" applyAlignment="1">
      <alignment/>
    </xf>
    <xf numFmtId="4" fontId="54" fillId="0" borderId="29" xfId="0" applyNumberFormat="1" applyFont="1" applyBorder="1" applyAlignment="1">
      <alignment/>
    </xf>
    <xf numFmtId="0" fontId="6" fillId="35" borderId="0" xfId="0" applyFont="1" applyFill="1" applyAlignment="1">
      <alignment horizontal="center"/>
    </xf>
    <xf numFmtId="0" fontId="9" fillId="35" borderId="0" xfId="0" applyFont="1" applyFill="1" applyAlignment="1">
      <alignment horizontal="center"/>
    </xf>
    <xf numFmtId="0" fontId="55" fillId="35" borderId="0" xfId="0" applyFont="1" applyFill="1" applyAlignment="1">
      <alignment horizontal="center"/>
    </xf>
    <xf numFmtId="0" fontId="55" fillId="35" borderId="0" xfId="0" applyFont="1" applyFill="1" applyAlignment="1">
      <alignment horizontal="center"/>
    </xf>
    <xf numFmtId="0" fontId="2" fillId="34" borderId="49" xfId="0" applyFont="1" applyFill="1" applyBorder="1" applyAlignment="1">
      <alignment/>
    </xf>
    <xf numFmtId="0" fontId="2" fillId="0" borderId="5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5" xfId="0" applyBorder="1" applyAlignment="1">
      <alignment/>
    </xf>
    <xf numFmtId="0" fontId="3" fillId="0" borderId="37" xfId="0" applyFont="1" applyBorder="1" applyAlignment="1">
      <alignment/>
    </xf>
    <xf numFmtId="0" fontId="3" fillId="0" borderId="19" xfId="0" applyFont="1" applyBorder="1" applyAlignment="1">
      <alignment/>
    </xf>
    <xf numFmtId="4" fontId="16" fillId="35" borderId="0" xfId="0" applyNumberFormat="1" applyFont="1" applyFill="1" applyAlignment="1">
      <alignment/>
    </xf>
    <xf numFmtId="4" fontId="17" fillId="0" borderId="0" xfId="0" applyNumberFormat="1" applyFont="1" applyAlignment="1">
      <alignment/>
    </xf>
    <xf numFmtId="0" fontId="18" fillId="35" borderId="0" xfId="0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3"/>
  <sheetViews>
    <sheetView tabSelected="1" view="pageLayout" workbookViewId="0" topLeftCell="A1">
      <selection activeCell="F1" sqref="F1"/>
    </sheetView>
  </sheetViews>
  <sheetFormatPr defaultColWidth="9.00390625" defaultRowHeight="12.75"/>
  <cols>
    <col min="1" max="1" width="5.125" style="0" customWidth="1"/>
    <col min="2" max="2" width="41.00390625" style="0" customWidth="1"/>
    <col min="3" max="3" width="17.125" style="0" customWidth="1"/>
    <col min="4" max="4" width="16.875" style="0" customWidth="1"/>
    <col min="5" max="5" width="14.75390625" style="0" customWidth="1"/>
    <col min="6" max="6" width="17.375" style="0" customWidth="1"/>
    <col min="11" max="11" width="12.75390625" style="37" bestFit="1" customWidth="1"/>
    <col min="12" max="12" width="12.25390625" style="37" bestFit="1" customWidth="1"/>
  </cols>
  <sheetData>
    <row r="1" ht="15.75">
      <c r="F1" s="104" t="s">
        <v>46</v>
      </c>
    </row>
    <row r="2" spans="1:13" s="103" customFormat="1" ht="18.75">
      <c r="A2" s="116" t="s">
        <v>62</v>
      </c>
      <c r="B2" s="117"/>
      <c r="C2" s="117"/>
      <c r="D2" s="117"/>
      <c r="E2" s="106"/>
      <c r="F2" s="105"/>
      <c r="K2" s="86"/>
      <c r="L2" s="86"/>
      <c r="M2" s="37"/>
    </row>
    <row r="3" spans="1:13" s="103" customFormat="1" ht="18.75">
      <c r="A3" s="112" t="s">
        <v>24</v>
      </c>
      <c r="B3" s="112"/>
      <c r="C3" s="112"/>
      <c r="D3" s="112"/>
      <c r="E3" s="36"/>
      <c r="F3" s="125">
        <v>1</v>
      </c>
      <c r="G3" s="36"/>
      <c r="H3" s="36"/>
      <c r="K3" s="86"/>
      <c r="L3" s="86"/>
      <c r="M3" s="86"/>
    </row>
    <row r="4" spans="1:13" s="103" customFormat="1" ht="14.25">
      <c r="A4" s="112" t="s">
        <v>61</v>
      </c>
      <c r="B4" s="112"/>
      <c r="C4" s="112"/>
      <c r="D4" s="112"/>
      <c r="E4" s="36"/>
      <c r="F4" s="36"/>
      <c r="G4" s="36"/>
      <c r="H4" s="36"/>
      <c r="K4" s="86"/>
      <c r="L4" s="86"/>
      <c r="M4" s="86"/>
    </row>
    <row r="5" ht="12.75">
      <c r="M5" s="86"/>
    </row>
    <row r="6" spans="1:13" s="103" customFormat="1" ht="13.5" thickBot="1">
      <c r="A6" s="36" t="s">
        <v>54</v>
      </c>
      <c r="K6" s="86"/>
      <c r="L6" s="86"/>
      <c r="M6" s="37"/>
    </row>
    <row r="7" spans="1:13" ht="13.5" thickBot="1">
      <c r="A7" s="9" t="s">
        <v>0</v>
      </c>
      <c r="B7" s="10" t="s">
        <v>1</v>
      </c>
      <c r="C7" s="27" t="s">
        <v>59</v>
      </c>
      <c r="D7" s="11" t="s">
        <v>64</v>
      </c>
      <c r="E7" s="11" t="s">
        <v>65</v>
      </c>
      <c r="F7" s="27" t="s">
        <v>63</v>
      </c>
      <c r="M7" s="86"/>
    </row>
    <row r="8" spans="1:13" ht="12.75">
      <c r="A8" s="7" t="s">
        <v>2</v>
      </c>
      <c r="B8" s="8" t="s">
        <v>41</v>
      </c>
      <c r="C8" s="20">
        <v>192512927.09</v>
      </c>
      <c r="D8" s="20">
        <v>0</v>
      </c>
      <c r="E8" s="20">
        <v>0</v>
      </c>
      <c r="F8" s="21">
        <f>SUM(C8:E8)</f>
        <v>192512927.09</v>
      </c>
      <c r="M8" s="37"/>
    </row>
    <row r="9" spans="1:13" ht="13.5" thickBot="1">
      <c r="A9" s="5" t="s">
        <v>3</v>
      </c>
      <c r="B9" s="6" t="s">
        <v>4</v>
      </c>
      <c r="C9" s="22">
        <v>1639200</v>
      </c>
      <c r="D9" s="22">
        <v>0</v>
      </c>
      <c r="E9" s="22">
        <v>0</v>
      </c>
      <c r="F9" s="23">
        <f>SUM(C9:E9)</f>
        <v>1639200</v>
      </c>
      <c r="M9" s="37"/>
    </row>
    <row r="10" spans="1:13" ht="13.5" thickBot="1">
      <c r="A10" s="93" t="s">
        <v>5</v>
      </c>
      <c r="B10" s="94"/>
      <c r="C10" s="73">
        <f>SUM(C8:C9)</f>
        <v>194152127.09</v>
      </c>
      <c r="D10" s="73">
        <f>SUM(D8:D9)</f>
        <v>0</v>
      </c>
      <c r="E10" s="73">
        <f>SUM(E8:E9)</f>
        <v>0</v>
      </c>
      <c r="F10" s="95">
        <f>SUM(C10:E10)</f>
        <v>194152127.09</v>
      </c>
      <c r="M10" s="37"/>
    </row>
    <row r="11" spans="1:13" ht="12.75">
      <c r="A11" s="2"/>
      <c r="E11" s="37"/>
      <c r="H11" s="26"/>
      <c r="M11" s="37"/>
    </row>
    <row r="12" spans="1:13" s="103" customFormat="1" ht="13.5" thickBot="1">
      <c r="A12" s="111" t="s">
        <v>52</v>
      </c>
      <c r="K12" s="86"/>
      <c r="L12" s="86"/>
      <c r="M12" s="37"/>
    </row>
    <row r="13" spans="1:13" ht="13.5" thickBot="1">
      <c r="A13" s="14" t="s">
        <v>0</v>
      </c>
      <c r="B13" s="15" t="s">
        <v>1</v>
      </c>
      <c r="C13" s="27" t="s">
        <v>59</v>
      </c>
      <c r="D13" s="11" t="s">
        <v>64</v>
      </c>
      <c r="E13" s="11" t="s">
        <v>65</v>
      </c>
      <c r="F13" s="27" t="s">
        <v>63</v>
      </c>
      <c r="M13" s="86"/>
    </row>
    <row r="14" spans="1:13" ht="12.75">
      <c r="A14" s="61" t="s">
        <v>6</v>
      </c>
      <c r="B14" s="62" t="s">
        <v>12</v>
      </c>
      <c r="C14" s="63">
        <v>2541372.56</v>
      </c>
      <c r="D14" s="63">
        <v>97729.28</v>
      </c>
      <c r="E14" s="63">
        <v>0</v>
      </c>
      <c r="F14" s="64">
        <f>SUM(C14:E14)</f>
        <v>2639101.84</v>
      </c>
      <c r="M14" s="37"/>
    </row>
    <row r="15" spans="1:13" ht="12.75">
      <c r="A15" s="12" t="s">
        <v>7</v>
      </c>
      <c r="B15" s="41" t="s">
        <v>13</v>
      </c>
      <c r="C15" s="24">
        <v>0</v>
      </c>
      <c r="D15" s="24">
        <v>0</v>
      </c>
      <c r="E15" s="24">
        <v>0</v>
      </c>
      <c r="F15" s="25">
        <f>SUM(C15:E15)</f>
        <v>0</v>
      </c>
      <c r="M15" s="37"/>
    </row>
    <row r="16" spans="1:13" ht="12.75">
      <c r="A16" s="12" t="s">
        <v>8</v>
      </c>
      <c r="B16" s="41" t="s">
        <v>14</v>
      </c>
      <c r="C16" s="24">
        <v>549203.34</v>
      </c>
      <c r="D16" s="24">
        <v>0</v>
      </c>
      <c r="E16" s="24">
        <v>0</v>
      </c>
      <c r="F16" s="25">
        <f>SUM(C16:E16)</f>
        <v>549203.34</v>
      </c>
      <c r="M16" s="37"/>
    </row>
    <row r="17" spans="1:13" ht="12.75">
      <c r="A17" s="12" t="s">
        <v>33</v>
      </c>
      <c r="B17" s="41" t="s">
        <v>34</v>
      </c>
      <c r="C17" s="24">
        <v>0</v>
      </c>
      <c r="D17" s="24">
        <v>0</v>
      </c>
      <c r="E17" s="24">
        <v>0</v>
      </c>
      <c r="F17" s="25">
        <v>0</v>
      </c>
      <c r="M17" s="37"/>
    </row>
    <row r="18" spans="1:13" ht="12.75">
      <c r="A18" s="12" t="s">
        <v>9</v>
      </c>
      <c r="B18" s="41" t="s">
        <v>48</v>
      </c>
      <c r="C18" s="24">
        <v>24202958.07</v>
      </c>
      <c r="D18" s="24">
        <v>148515.4</v>
      </c>
      <c r="E18" s="24">
        <v>-848140.85</v>
      </c>
      <c r="F18" s="121">
        <f>SUM(C18:E18)</f>
        <v>23503332.619999997</v>
      </c>
      <c r="M18" s="37"/>
    </row>
    <row r="19" spans="1:13" ht="12.75">
      <c r="A19" s="12" t="s">
        <v>10</v>
      </c>
      <c r="B19" s="41" t="s">
        <v>15</v>
      </c>
      <c r="C19" s="24">
        <v>30627014.56</v>
      </c>
      <c r="D19" s="24">
        <v>1111449.86</v>
      </c>
      <c r="E19" s="24">
        <v>-1683868.9</v>
      </c>
      <c r="F19" s="25">
        <f>SUM(C19:E19)</f>
        <v>30054595.52</v>
      </c>
      <c r="L19" s="133"/>
      <c r="M19" s="133"/>
    </row>
    <row r="20" spans="1:13" ht="12.75">
      <c r="A20" s="12" t="s">
        <v>31</v>
      </c>
      <c r="B20" s="41" t="s">
        <v>32</v>
      </c>
      <c r="C20" s="58">
        <v>0</v>
      </c>
      <c r="D20" s="58">
        <v>0</v>
      </c>
      <c r="E20" s="87">
        <v>0</v>
      </c>
      <c r="F20" s="77">
        <v>0</v>
      </c>
      <c r="M20" s="37"/>
    </row>
    <row r="21" spans="1:13" ht="13.5" thickBot="1">
      <c r="A21" s="13" t="s">
        <v>11</v>
      </c>
      <c r="B21" s="65" t="s">
        <v>35</v>
      </c>
      <c r="C21" s="66">
        <v>199450</v>
      </c>
      <c r="D21" s="66">
        <v>0</v>
      </c>
      <c r="E21" s="66">
        <v>0</v>
      </c>
      <c r="F21" s="67">
        <f>SUM(C21:E21)</f>
        <v>199450</v>
      </c>
      <c r="M21" s="37"/>
    </row>
    <row r="22" spans="1:13" ht="13.5" thickBot="1">
      <c r="A22" s="17" t="s">
        <v>5</v>
      </c>
      <c r="B22" s="3"/>
      <c r="C22" s="59">
        <f>SUM(C14:C21)</f>
        <v>58119998.53</v>
      </c>
      <c r="D22" s="59">
        <f>SUM(D14:D21)</f>
        <v>1357694.54</v>
      </c>
      <c r="E22" s="59">
        <f>SUM(E14:E21)</f>
        <v>-2532009.75</v>
      </c>
      <c r="F22" s="60">
        <f>SUM(C22:E22)</f>
        <v>56945683.32</v>
      </c>
      <c r="M22" s="37"/>
    </row>
    <row r="23" spans="1:13" ht="12.75">
      <c r="A23" s="2"/>
      <c r="J23" t="s">
        <v>47</v>
      </c>
      <c r="M23" s="37"/>
    </row>
    <row r="24" spans="1:13" s="103" customFormat="1" ht="18.75">
      <c r="A24" s="112" t="s">
        <v>23</v>
      </c>
      <c r="B24" s="112"/>
      <c r="C24" s="112"/>
      <c r="D24" s="112"/>
      <c r="E24" s="36"/>
      <c r="F24" s="125">
        <v>2</v>
      </c>
      <c r="K24" s="86"/>
      <c r="L24" s="86"/>
      <c r="M24" s="37"/>
    </row>
    <row r="25" spans="1:13" s="103" customFormat="1" ht="14.25">
      <c r="A25" s="112" t="s">
        <v>61</v>
      </c>
      <c r="B25" s="112"/>
      <c r="C25" s="112"/>
      <c r="D25" s="112"/>
      <c r="E25" s="36"/>
      <c r="F25" s="36"/>
      <c r="K25" s="86"/>
      <c r="L25" s="86"/>
      <c r="M25" s="86"/>
    </row>
    <row r="26" ht="12.75">
      <c r="M26" s="86"/>
    </row>
    <row r="27" spans="1:13" ht="13.5" thickBot="1">
      <c r="A27" s="111" t="s">
        <v>54</v>
      </c>
      <c r="B27" s="103"/>
      <c r="H27" s="19"/>
      <c r="M27" s="37"/>
    </row>
    <row r="28" spans="1:13" ht="13.5" thickBot="1">
      <c r="A28" s="9" t="s">
        <v>0</v>
      </c>
      <c r="B28" s="10" t="s">
        <v>1</v>
      </c>
      <c r="C28" s="27" t="s">
        <v>59</v>
      </c>
      <c r="D28" s="11" t="s">
        <v>64</v>
      </c>
      <c r="E28" s="11" t="s">
        <v>65</v>
      </c>
      <c r="F28" s="27" t="s">
        <v>63</v>
      </c>
      <c r="M28" s="37"/>
    </row>
    <row r="29" spans="1:13" ht="12.75">
      <c r="A29" s="7" t="s">
        <v>2</v>
      </c>
      <c r="B29" s="8" t="s">
        <v>41</v>
      </c>
      <c r="C29" s="20">
        <v>253433332.77</v>
      </c>
      <c r="D29" s="20">
        <v>0</v>
      </c>
      <c r="E29" s="20">
        <v>0</v>
      </c>
      <c r="F29" s="21">
        <f>SUM(C29:E29)</f>
        <v>253433332.77</v>
      </c>
      <c r="M29" s="37"/>
    </row>
    <row r="30" spans="1:13" ht="13.5" thickBot="1">
      <c r="A30" s="5" t="s">
        <v>3</v>
      </c>
      <c r="B30" s="6" t="s">
        <v>4</v>
      </c>
      <c r="C30" s="22">
        <v>4972800</v>
      </c>
      <c r="D30" s="22">
        <v>0</v>
      </c>
      <c r="E30" s="22">
        <v>0</v>
      </c>
      <c r="F30" s="23">
        <f>SUM(C30:E30)</f>
        <v>4972800</v>
      </c>
      <c r="M30" s="37"/>
    </row>
    <row r="31" spans="1:13" ht="13.5" thickBot="1">
      <c r="A31" s="93" t="s">
        <v>5</v>
      </c>
      <c r="B31" s="94"/>
      <c r="C31" s="73">
        <f>SUM(C29:C30)</f>
        <v>258406132.77</v>
      </c>
      <c r="D31" s="73">
        <f>SUM(D29:D30)</f>
        <v>0</v>
      </c>
      <c r="E31" s="73">
        <f>SUM(E29:E30)</f>
        <v>0</v>
      </c>
      <c r="F31" s="52">
        <f>SUM(C31:E31)</f>
        <v>258406132.77</v>
      </c>
      <c r="M31" s="37"/>
    </row>
    <row r="32" spans="1:13" ht="12.75">
      <c r="A32" s="2"/>
      <c r="M32" s="37"/>
    </row>
    <row r="33" spans="1:13" ht="13.5" thickBot="1">
      <c r="A33" s="109" t="s">
        <v>52</v>
      </c>
      <c r="M33" s="37"/>
    </row>
    <row r="34" spans="1:6" ht="13.5" thickBot="1">
      <c r="A34" s="14" t="s">
        <v>0</v>
      </c>
      <c r="B34" s="15" t="s">
        <v>1</v>
      </c>
      <c r="C34" s="27" t="s">
        <v>59</v>
      </c>
      <c r="D34" s="11" t="s">
        <v>64</v>
      </c>
      <c r="E34" s="11" t="s">
        <v>65</v>
      </c>
      <c r="F34" s="27" t="s">
        <v>63</v>
      </c>
    </row>
    <row r="35" spans="1:6" ht="12.75">
      <c r="A35" s="61" t="s">
        <v>6</v>
      </c>
      <c r="B35" s="62" t="s">
        <v>12</v>
      </c>
      <c r="C35" s="63">
        <v>0</v>
      </c>
      <c r="D35" s="63">
        <v>0</v>
      </c>
      <c r="E35" s="63">
        <v>0</v>
      </c>
      <c r="F35" s="64">
        <f>SUM(C35:E35)</f>
        <v>0</v>
      </c>
    </row>
    <row r="36" spans="1:6" ht="12.75">
      <c r="A36" s="12" t="s">
        <v>7</v>
      </c>
      <c r="B36" s="41" t="s">
        <v>13</v>
      </c>
      <c r="C36" s="24">
        <v>0</v>
      </c>
      <c r="D36" s="24">
        <v>0</v>
      </c>
      <c r="E36" s="24">
        <v>0</v>
      </c>
      <c r="F36" s="25">
        <v>0</v>
      </c>
    </row>
    <row r="37" spans="1:6" ht="12.75">
      <c r="A37" s="12" t="s">
        <v>8</v>
      </c>
      <c r="B37" s="41" t="s">
        <v>14</v>
      </c>
      <c r="C37" s="24">
        <v>459143.1</v>
      </c>
      <c r="D37" s="24">
        <v>0</v>
      </c>
      <c r="E37" s="24">
        <v>0</v>
      </c>
      <c r="F37" s="25">
        <f>SUM(C37:E37)</f>
        <v>459143.1</v>
      </c>
    </row>
    <row r="38" spans="1:6" ht="12.75">
      <c r="A38" s="12" t="s">
        <v>33</v>
      </c>
      <c r="B38" s="41" t="s">
        <v>34</v>
      </c>
      <c r="C38" s="24">
        <v>0</v>
      </c>
      <c r="D38" s="24">
        <v>0</v>
      </c>
      <c r="E38" s="24">
        <v>0</v>
      </c>
      <c r="F38" s="25">
        <v>0</v>
      </c>
    </row>
    <row r="39" spans="1:6" ht="12.75">
      <c r="A39" s="12" t="s">
        <v>9</v>
      </c>
      <c r="B39" s="41" t="s">
        <v>48</v>
      </c>
      <c r="C39" s="88">
        <v>62366766.84</v>
      </c>
      <c r="D39" s="24">
        <v>391494.05</v>
      </c>
      <c r="E39" s="24">
        <v>-648424</v>
      </c>
      <c r="F39" s="89">
        <f>SUM(C39:E39)</f>
        <v>62109836.89</v>
      </c>
    </row>
    <row r="40" spans="1:6" ht="12.75">
      <c r="A40" s="12" t="s">
        <v>10</v>
      </c>
      <c r="B40" s="41" t="s">
        <v>15</v>
      </c>
      <c r="C40" s="88">
        <v>19290592.73</v>
      </c>
      <c r="D40" s="24">
        <v>33787.25</v>
      </c>
      <c r="E40" s="24">
        <v>-452408.51</v>
      </c>
      <c r="F40" s="89">
        <f>SUM(C40:E40)</f>
        <v>18871971.47</v>
      </c>
    </row>
    <row r="41" spans="1:6" ht="12.75">
      <c r="A41" s="12" t="s">
        <v>31</v>
      </c>
      <c r="B41" s="41" t="s">
        <v>32</v>
      </c>
      <c r="C41" s="58">
        <v>0</v>
      </c>
      <c r="D41" s="87">
        <v>0</v>
      </c>
      <c r="E41" s="87">
        <v>0</v>
      </c>
      <c r="F41" s="77">
        <v>0</v>
      </c>
    </row>
    <row r="42" spans="1:6" ht="13.5" thickBot="1">
      <c r="A42" s="13" t="s">
        <v>11</v>
      </c>
      <c r="B42" s="65" t="s">
        <v>35</v>
      </c>
      <c r="C42" s="66">
        <v>3990996</v>
      </c>
      <c r="D42" s="66">
        <v>415481</v>
      </c>
      <c r="E42" s="66">
        <v>0</v>
      </c>
      <c r="F42" s="67">
        <f>SUM(C42:E42)</f>
        <v>4406477</v>
      </c>
    </row>
    <row r="43" spans="1:6" ht="13.5" thickBot="1">
      <c r="A43" s="17" t="s">
        <v>5</v>
      </c>
      <c r="B43" s="3"/>
      <c r="C43" s="59">
        <f>SUM(C35:C42)</f>
        <v>86107498.67</v>
      </c>
      <c r="D43" s="59">
        <f>SUM(D35:D42)</f>
        <v>840762.3</v>
      </c>
      <c r="E43" s="59">
        <f>SUM(E35:E42)</f>
        <v>-1100832.51</v>
      </c>
      <c r="F43" s="60">
        <f>SUM(F35:F42)</f>
        <v>85847428.46000001</v>
      </c>
    </row>
    <row r="45" spans="1:6" ht="18.75">
      <c r="A45" s="38" t="s">
        <v>22</v>
      </c>
      <c r="B45" s="38"/>
      <c r="C45" s="38"/>
      <c r="D45" s="38"/>
      <c r="E45" s="1"/>
      <c r="F45" s="123">
        <v>3</v>
      </c>
    </row>
    <row r="46" spans="1:6" ht="14.25">
      <c r="A46" s="112" t="s">
        <v>61</v>
      </c>
      <c r="B46" s="112"/>
      <c r="C46" s="112"/>
      <c r="D46" s="112"/>
      <c r="E46" s="36"/>
      <c r="F46" s="1"/>
    </row>
    <row r="48" ht="13.5" thickBot="1">
      <c r="A48" s="1" t="s">
        <v>54</v>
      </c>
    </row>
    <row r="49" spans="1:6" ht="13.5" thickBot="1">
      <c r="A49" s="9" t="s">
        <v>0</v>
      </c>
      <c r="B49" s="10" t="s">
        <v>1</v>
      </c>
      <c r="C49" s="27" t="s">
        <v>59</v>
      </c>
      <c r="D49" s="11" t="s">
        <v>64</v>
      </c>
      <c r="E49" s="11" t="s">
        <v>65</v>
      </c>
      <c r="F49" s="27" t="s">
        <v>63</v>
      </c>
    </row>
    <row r="50" spans="1:6" ht="12.75">
      <c r="A50" s="7" t="s">
        <v>2</v>
      </c>
      <c r="B50" s="8" t="s">
        <v>42</v>
      </c>
      <c r="C50" s="20">
        <v>188825083.91</v>
      </c>
      <c r="D50" s="20">
        <v>734865.09</v>
      </c>
      <c r="E50" s="20">
        <v>0</v>
      </c>
      <c r="F50" s="21">
        <f>SUM(C50:E50)</f>
        <v>189559949</v>
      </c>
    </row>
    <row r="51" spans="1:6" ht="13.5" thickBot="1">
      <c r="A51" s="5" t="s">
        <v>3</v>
      </c>
      <c r="B51" s="6" t="s">
        <v>4</v>
      </c>
      <c r="C51" s="22">
        <v>434568</v>
      </c>
      <c r="D51" s="22">
        <v>0</v>
      </c>
      <c r="E51" s="22">
        <v>0</v>
      </c>
      <c r="F51" s="23">
        <f>SUM(C51:E51)</f>
        <v>434568</v>
      </c>
    </row>
    <row r="52" spans="1:6" ht="13.5" thickBot="1">
      <c r="A52" s="93" t="s">
        <v>5</v>
      </c>
      <c r="B52" s="94"/>
      <c r="C52" s="73">
        <f>SUM(C50:C51)</f>
        <v>189259651.91</v>
      </c>
      <c r="D52" s="73">
        <f>SUM(D50:D51)</f>
        <v>734865.09</v>
      </c>
      <c r="E52" s="73">
        <f>SUM(E50:E51)</f>
        <v>0</v>
      </c>
      <c r="F52" s="52">
        <f>SUM(C52:E52)</f>
        <v>189994517</v>
      </c>
    </row>
    <row r="53" spans="1:6" ht="12.75">
      <c r="A53" s="28"/>
      <c r="B53" s="4"/>
      <c r="C53" s="4"/>
      <c r="D53" s="119"/>
      <c r="E53" s="4"/>
      <c r="F53" s="4"/>
    </row>
    <row r="54" ht="13.5" thickBot="1">
      <c r="A54" s="109" t="s">
        <v>52</v>
      </c>
    </row>
    <row r="55" spans="1:6" ht="13.5" thickBot="1">
      <c r="A55" s="83" t="s">
        <v>0</v>
      </c>
      <c r="B55" s="84" t="s">
        <v>1</v>
      </c>
      <c r="C55" s="27" t="s">
        <v>59</v>
      </c>
      <c r="D55" s="11" t="s">
        <v>64</v>
      </c>
      <c r="E55" s="11" t="s">
        <v>65</v>
      </c>
      <c r="F55" s="27" t="s">
        <v>63</v>
      </c>
    </row>
    <row r="56" spans="1:6" ht="12.75">
      <c r="A56" s="42" t="s">
        <v>6</v>
      </c>
      <c r="B56" s="82" t="s">
        <v>12</v>
      </c>
      <c r="C56" s="20">
        <v>549883.7</v>
      </c>
      <c r="D56" s="20">
        <v>212234</v>
      </c>
      <c r="E56" s="20">
        <v>0</v>
      </c>
      <c r="F56" s="21">
        <f aca="true" t="shared" si="0" ref="F56:F64">SUM(C56:E56)</f>
        <v>762117.7</v>
      </c>
    </row>
    <row r="57" spans="1:6" ht="12.75">
      <c r="A57" s="12" t="s">
        <v>7</v>
      </c>
      <c r="B57" s="16" t="s">
        <v>13</v>
      </c>
      <c r="C57" s="24">
        <v>0</v>
      </c>
      <c r="D57" s="24">
        <v>0</v>
      </c>
      <c r="E57" s="24">
        <v>0</v>
      </c>
      <c r="F57" s="25">
        <f t="shared" si="0"/>
        <v>0</v>
      </c>
    </row>
    <row r="58" spans="1:6" ht="12.75">
      <c r="A58" s="12" t="s">
        <v>8</v>
      </c>
      <c r="B58" s="16" t="s">
        <v>14</v>
      </c>
      <c r="C58" s="24">
        <v>253887</v>
      </c>
      <c r="D58" s="24">
        <v>91577.64</v>
      </c>
      <c r="E58" s="24">
        <v>0</v>
      </c>
      <c r="F58" s="25">
        <f t="shared" si="0"/>
        <v>345464.64</v>
      </c>
    </row>
    <row r="59" spans="1:6" ht="12.75">
      <c r="A59" s="12" t="s">
        <v>33</v>
      </c>
      <c r="B59" s="16" t="s">
        <v>34</v>
      </c>
      <c r="C59" s="24">
        <v>0</v>
      </c>
      <c r="D59" s="24">
        <v>0</v>
      </c>
      <c r="E59" s="24">
        <v>0</v>
      </c>
      <c r="F59" s="25">
        <v>0</v>
      </c>
    </row>
    <row r="60" spans="1:6" ht="12.75">
      <c r="A60" s="12" t="s">
        <v>9</v>
      </c>
      <c r="B60" s="41" t="s">
        <v>48</v>
      </c>
      <c r="C60" s="24">
        <v>58242012.47</v>
      </c>
      <c r="D60" s="24">
        <v>929433.56</v>
      </c>
      <c r="E60" s="24">
        <v>0</v>
      </c>
      <c r="F60" s="25">
        <f t="shared" si="0"/>
        <v>59171446.03</v>
      </c>
    </row>
    <row r="61" spans="1:6" ht="12.75">
      <c r="A61" s="12" t="s">
        <v>10</v>
      </c>
      <c r="B61" s="16" t="s">
        <v>15</v>
      </c>
      <c r="C61" s="24">
        <v>8787481.57</v>
      </c>
      <c r="D61" s="24">
        <v>631510.69</v>
      </c>
      <c r="E61" s="24">
        <v>-22332</v>
      </c>
      <c r="F61" s="25">
        <f>SUM(C61:E61)</f>
        <v>9396660.26</v>
      </c>
    </row>
    <row r="62" spans="1:6" ht="12.75">
      <c r="A62" s="12" t="s">
        <v>31</v>
      </c>
      <c r="B62" s="16" t="s">
        <v>43</v>
      </c>
      <c r="C62" s="57">
        <v>0</v>
      </c>
      <c r="D62" s="57">
        <v>0</v>
      </c>
      <c r="E62" s="57">
        <v>0</v>
      </c>
      <c r="F62" s="68">
        <f>SUM(C62:E62)</f>
        <v>0</v>
      </c>
    </row>
    <row r="63" spans="1:6" ht="13.5" thickBot="1">
      <c r="A63" s="69" t="s">
        <v>11</v>
      </c>
      <c r="B63" s="70" t="s">
        <v>35</v>
      </c>
      <c r="C63" s="22">
        <v>579640</v>
      </c>
      <c r="D63" s="22">
        <v>55000</v>
      </c>
      <c r="E63" s="22">
        <v>-35060</v>
      </c>
      <c r="F63" s="23">
        <f t="shared" si="0"/>
        <v>599580</v>
      </c>
    </row>
    <row r="64" spans="1:6" ht="13.5" thickBot="1">
      <c r="A64" s="71" t="s">
        <v>5</v>
      </c>
      <c r="B64" s="72"/>
      <c r="C64" s="73">
        <f>SUM(C56:C63)</f>
        <v>68412904.74000001</v>
      </c>
      <c r="D64" s="73">
        <f>SUM(D56:D63)</f>
        <v>1919755.8900000001</v>
      </c>
      <c r="E64" s="73">
        <f>SUM(E56:E63)</f>
        <v>-57392</v>
      </c>
      <c r="F64" s="52">
        <f t="shared" si="0"/>
        <v>70275268.63000001</v>
      </c>
    </row>
    <row r="66" spans="1:6" ht="18.75">
      <c r="A66" s="38" t="s">
        <v>29</v>
      </c>
      <c r="B66" s="38"/>
      <c r="C66" s="38"/>
      <c r="D66" s="38"/>
      <c r="E66" s="1"/>
      <c r="F66" s="124">
        <v>4</v>
      </c>
    </row>
    <row r="67" spans="1:6" ht="14.25">
      <c r="A67" s="112" t="s">
        <v>61</v>
      </c>
      <c r="B67" s="112"/>
      <c r="C67" s="112"/>
      <c r="D67" s="112"/>
      <c r="E67" s="36"/>
      <c r="F67" s="1"/>
    </row>
    <row r="69" ht="13.5" thickBot="1">
      <c r="A69" s="1" t="s">
        <v>51</v>
      </c>
    </row>
    <row r="70" spans="1:6" ht="13.5" thickBot="1">
      <c r="A70" s="9" t="s">
        <v>0</v>
      </c>
      <c r="B70" s="10" t="s">
        <v>1</v>
      </c>
      <c r="C70" s="27" t="s">
        <v>59</v>
      </c>
      <c r="D70" s="11" t="s">
        <v>64</v>
      </c>
      <c r="E70" s="11" t="s">
        <v>65</v>
      </c>
      <c r="F70" s="27" t="s">
        <v>63</v>
      </c>
    </row>
    <row r="71" spans="1:6" ht="12.75">
      <c r="A71" s="7" t="s">
        <v>2</v>
      </c>
      <c r="B71" s="8" t="s">
        <v>42</v>
      </c>
      <c r="C71" s="20">
        <v>0</v>
      </c>
      <c r="D71" s="20">
        <v>0</v>
      </c>
      <c r="E71" s="20">
        <v>0</v>
      </c>
      <c r="F71" s="21">
        <f>SUM(C71:E71)</f>
        <v>0</v>
      </c>
    </row>
    <row r="72" spans="1:6" ht="13.5" thickBot="1">
      <c r="A72" s="5" t="s">
        <v>3</v>
      </c>
      <c r="B72" s="6" t="s">
        <v>4</v>
      </c>
      <c r="C72" s="22">
        <v>0</v>
      </c>
      <c r="D72" s="22">
        <v>0</v>
      </c>
      <c r="E72" s="22">
        <v>0</v>
      </c>
      <c r="F72" s="23">
        <f>SUM(C72:E72)</f>
        <v>0</v>
      </c>
    </row>
    <row r="73" spans="1:6" ht="13.5" thickBot="1">
      <c r="A73" s="93" t="s">
        <v>5</v>
      </c>
      <c r="B73" s="94"/>
      <c r="C73" s="73">
        <f>SUM(C71:C72)</f>
        <v>0</v>
      </c>
      <c r="D73" s="73">
        <f>SUM(D71:D72)</f>
        <v>0</v>
      </c>
      <c r="E73" s="73">
        <f>SUM(E71:E72)</f>
        <v>0</v>
      </c>
      <c r="F73" s="52">
        <f>SUM(C73:E73)</f>
        <v>0</v>
      </c>
    </row>
    <row r="74" ht="12.75">
      <c r="A74" s="2"/>
    </row>
    <row r="75" ht="13.5" thickBot="1">
      <c r="A75" s="109" t="s">
        <v>52</v>
      </c>
    </row>
    <row r="76" spans="1:6" ht="13.5" thickBot="1">
      <c r="A76" s="83" t="s">
        <v>0</v>
      </c>
      <c r="B76" s="84" t="s">
        <v>1</v>
      </c>
      <c r="C76" s="27" t="s">
        <v>59</v>
      </c>
      <c r="D76" s="11" t="s">
        <v>64</v>
      </c>
      <c r="E76" s="11" t="s">
        <v>65</v>
      </c>
      <c r="F76" s="27" t="s">
        <v>63</v>
      </c>
    </row>
    <row r="77" spans="1:6" ht="12.75">
      <c r="A77" s="42" t="s">
        <v>6</v>
      </c>
      <c r="B77" s="82" t="s">
        <v>12</v>
      </c>
      <c r="C77" s="20">
        <v>217140</v>
      </c>
      <c r="D77" s="20">
        <v>0</v>
      </c>
      <c r="E77" s="20">
        <v>0</v>
      </c>
      <c r="F77" s="21">
        <f aca="true" t="shared" si="1" ref="F77:F85">SUM(C77:E77)</f>
        <v>217140</v>
      </c>
    </row>
    <row r="78" spans="1:6" ht="12.75">
      <c r="A78" s="12" t="s">
        <v>7</v>
      </c>
      <c r="B78" s="16" t="s">
        <v>13</v>
      </c>
      <c r="C78" s="24">
        <v>0</v>
      </c>
      <c r="D78" s="24">
        <v>0</v>
      </c>
      <c r="E78" s="24">
        <v>0</v>
      </c>
      <c r="F78" s="25">
        <f t="shared" si="1"/>
        <v>0</v>
      </c>
    </row>
    <row r="79" spans="1:6" ht="12.75">
      <c r="A79" s="12" t="s">
        <v>8</v>
      </c>
      <c r="B79" s="16" t="s">
        <v>14</v>
      </c>
      <c r="C79" s="24">
        <v>186305.62</v>
      </c>
      <c r="D79" s="24">
        <v>0</v>
      </c>
      <c r="E79" s="24">
        <v>0</v>
      </c>
      <c r="F79" s="25">
        <f t="shared" si="1"/>
        <v>186305.62</v>
      </c>
    </row>
    <row r="80" spans="1:6" ht="12.75">
      <c r="A80" s="12" t="s">
        <v>33</v>
      </c>
      <c r="B80" s="16" t="s">
        <v>34</v>
      </c>
      <c r="C80" s="24">
        <v>0</v>
      </c>
      <c r="D80" s="24">
        <v>0</v>
      </c>
      <c r="E80" s="24">
        <v>0</v>
      </c>
      <c r="F80" s="25">
        <v>0</v>
      </c>
    </row>
    <row r="81" spans="1:6" ht="12.75">
      <c r="A81" s="12" t="s">
        <v>9</v>
      </c>
      <c r="B81" s="41" t="s">
        <v>48</v>
      </c>
      <c r="C81" s="24">
        <v>60170138.52</v>
      </c>
      <c r="D81" s="24">
        <v>6369732.7</v>
      </c>
      <c r="E81" s="24">
        <v>0</v>
      </c>
      <c r="F81" s="25">
        <f t="shared" si="1"/>
        <v>66539871.220000006</v>
      </c>
    </row>
    <row r="82" spans="1:6" ht="12.75">
      <c r="A82" s="12" t="s">
        <v>10</v>
      </c>
      <c r="B82" s="16" t="s">
        <v>15</v>
      </c>
      <c r="C82" s="24">
        <v>9363657.88</v>
      </c>
      <c r="D82" s="24">
        <v>716199.36</v>
      </c>
      <c r="E82" s="24">
        <v>-144218.56</v>
      </c>
      <c r="F82" s="25">
        <f t="shared" si="1"/>
        <v>9935638.68</v>
      </c>
    </row>
    <row r="83" spans="1:6" ht="12.75">
      <c r="A83" s="12" t="s">
        <v>31</v>
      </c>
      <c r="B83" s="74" t="s">
        <v>32</v>
      </c>
      <c r="C83" s="24">
        <v>0</v>
      </c>
      <c r="D83" s="24">
        <v>0</v>
      </c>
      <c r="E83" s="24">
        <v>0</v>
      </c>
      <c r="F83" s="25">
        <f t="shared" si="1"/>
        <v>0</v>
      </c>
    </row>
    <row r="84" spans="1:6" ht="13.5" thickBot="1">
      <c r="A84" s="69" t="s">
        <v>11</v>
      </c>
      <c r="B84" s="70" t="s">
        <v>35</v>
      </c>
      <c r="C84" s="22">
        <v>230170</v>
      </c>
      <c r="D84" s="22">
        <v>380000</v>
      </c>
      <c r="E84" s="22">
        <v>0</v>
      </c>
      <c r="F84" s="23">
        <f t="shared" si="1"/>
        <v>610170</v>
      </c>
    </row>
    <row r="85" spans="1:6" ht="13.5" thickBot="1">
      <c r="A85" s="71" t="s">
        <v>5</v>
      </c>
      <c r="B85" s="72"/>
      <c r="C85" s="73">
        <f>SUM(C77:C84)</f>
        <v>70167412.02</v>
      </c>
      <c r="D85" s="73">
        <f>SUM(D77:D84)</f>
        <v>7465932.0600000005</v>
      </c>
      <c r="E85" s="73">
        <f>SUM(E77:E84)</f>
        <v>-144218.56</v>
      </c>
      <c r="F85" s="52">
        <f t="shared" si="1"/>
        <v>77489125.52</v>
      </c>
    </row>
    <row r="87" spans="1:6" ht="18.75">
      <c r="A87" s="38" t="s">
        <v>28</v>
      </c>
      <c r="B87" s="38"/>
      <c r="C87" s="38"/>
      <c r="D87" s="38"/>
      <c r="E87" s="1"/>
      <c r="F87" s="123">
        <v>5</v>
      </c>
    </row>
    <row r="88" spans="1:6" ht="14.25">
      <c r="A88" s="112" t="s">
        <v>61</v>
      </c>
      <c r="B88" s="112"/>
      <c r="C88" s="112"/>
      <c r="D88" s="112"/>
      <c r="E88" s="36"/>
      <c r="F88" s="18"/>
    </row>
    <row r="90" spans="1:7" ht="13.5" thickBot="1">
      <c r="A90" s="1" t="s">
        <v>54</v>
      </c>
      <c r="G90" s="53"/>
    </row>
    <row r="91" spans="1:6" ht="13.5" thickBot="1">
      <c r="A91" s="9" t="s">
        <v>0</v>
      </c>
      <c r="B91" s="10" t="s">
        <v>1</v>
      </c>
      <c r="C91" s="27" t="s">
        <v>59</v>
      </c>
      <c r="D91" s="11" t="s">
        <v>64</v>
      </c>
      <c r="E91" s="11" t="s">
        <v>65</v>
      </c>
      <c r="F91" s="27" t="s">
        <v>63</v>
      </c>
    </row>
    <row r="92" spans="1:6" ht="12.75">
      <c r="A92" s="7" t="s">
        <v>2</v>
      </c>
      <c r="B92" s="8" t="s">
        <v>42</v>
      </c>
      <c r="C92" s="30">
        <v>975971846.06</v>
      </c>
      <c r="D92" s="30">
        <v>0</v>
      </c>
      <c r="E92" s="30">
        <v>0</v>
      </c>
      <c r="F92" s="31">
        <f>SUM(C92:E92)</f>
        <v>975971846.06</v>
      </c>
    </row>
    <row r="93" spans="1:6" ht="13.5" thickBot="1">
      <c r="A93" s="5" t="s">
        <v>3</v>
      </c>
      <c r="B93" s="6" t="s">
        <v>4</v>
      </c>
      <c r="C93" s="32">
        <v>12178081</v>
      </c>
      <c r="D93" s="32">
        <v>0</v>
      </c>
      <c r="E93" s="32">
        <v>0</v>
      </c>
      <c r="F93" s="33">
        <f>SUM(C93:E93)</f>
        <v>12178081</v>
      </c>
    </row>
    <row r="94" spans="1:6" ht="13.5" thickBot="1">
      <c r="A94" s="93" t="s">
        <v>5</v>
      </c>
      <c r="B94" s="94"/>
      <c r="C94" s="73">
        <f>SUM(C92:C93)</f>
        <v>988149927.06</v>
      </c>
      <c r="D94" s="73">
        <f>SUM(D92:D93)</f>
        <v>0</v>
      </c>
      <c r="E94" s="73">
        <f>SUM(E92:E93)</f>
        <v>0</v>
      </c>
      <c r="F94" s="52">
        <f>SUM(C94:E94)</f>
        <v>988149927.06</v>
      </c>
    </row>
    <row r="95" ht="12.75">
      <c r="A95" s="2"/>
    </row>
    <row r="96" ht="13.5" thickBot="1">
      <c r="A96" s="109" t="s">
        <v>52</v>
      </c>
    </row>
    <row r="97" spans="1:6" ht="13.5" thickBot="1">
      <c r="A97" s="83" t="s">
        <v>0</v>
      </c>
      <c r="B97" s="84" t="s">
        <v>1</v>
      </c>
      <c r="C97" s="27" t="s">
        <v>59</v>
      </c>
      <c r="D97" s="11" t="s">
        <v>64</v>
      </c>
      <c r="E97" s="11" t="s">
        <v>65</v>
      </c>
      <c r="F97" s="27" t="s">
        <v>63</v>
      </c>
    </row>
    <row r="98" spans="1:6" ht="12.75">
      <c r="A98" s="42" t="s">
        <v>6</v>
      </c>
      <c r="B98" s="82" t="s">
        <v>12</v>
      </c>
      <c r="C98" s="30">
        <v>4335472</v>
      </c>
      <c r="D98" s="30">
        <v>709423</v>
      </c>
      <c r="E98" s="30">
        <v>0</v>
      </c>
      <c r="F98" s="31">
        <f aca="true" t="shared" si="2" ref="F98:F106">SUM(C98:E98)</f>
        <v>5044895</v>
      </c>
    </row>
    <row r="99" spans="1:6" ht="12.75">
      <c r="A99" s="12" t="s">
        <v>7</v>
      </c>
      <c r="B99" s="16" t="s">
        <v>13</v>
      </c>
      <c r="C99" s="34">
        <v>0</v>
      </c>
      <c r="D99" s="34">
        <v>0</v>
      </c>
      <c r="E99" s="34">
        <v>0</v>
      </c>
      <c r="F99" s="35">
        <f t="shared" si="2"/>
        <v>0</v>
      </c>
    </row>
    <row r="100" spans="1:6" ht="12.75">
      <c r="A100" s="12" t="s">
        <v>8</v>
      </c>
      <c r="B100" s="16" t="s">
        <v>14</v>
      </c>
      <c r="C100" s="34">
        <v>881056</v>
      </c>
      <c r="D100" s="34">
        <v>23232</v>
      </c>
      <c r="E100" s="34">
        <v>0</v>
      </c>
      <c r="F100" s="35">
        <f t="shared" si="2"/>
        <v>904288</v>
      </c>
    </row>
    <row r="101" spans="1:6" ht="12.75">
      <c r="A101" s="12" t="s">
        <v>33</v>
      </c>
      <c r="B101" s="16" t="s">
        <v>34</v>
      </c>
      <c r="C101" s="34">
        <v>0</v>
      </c>
      <c r="D101" s="34">
        <v>0</v>
      </c>
      <c r="E101" s="34">
        <v>0</v>
      </c>
      <c r="F101" s="35">
        <v>0</v>
      </c>
    </row>
    <row r="102" spans="1:6" ht="12.75">
      <c r="A102" s="12" t="s">
        <v>9</v>
      </c>
      <c r="B102" s="41" t="s">
        <v>48</v>
      </c>
      <c r="C102" s="34">
        <v>143486250</v>
      </c>
      <c r="D102" s="34">
        <v>2372110</v>
      </c>
      <c r="E102" s="34">
        <v>-120072</v>
      </c>
      <c r="F102" s="35">
        <f t="shared" si="2"/>
        <v>145738288</v>
      </c>
    </row>
    <row r="103" spans="1:6" ht="12.75">
      <c r="A103" s="12" t="s">
        <v>10</v>
      </c>
      <c r="B103" s="16" t="s">
        <v>32</v>
      </c>
      <c r="C103" s="34">
        <v>74556836</v>
      </c>
      <c r="D103" s="34">
        <v>1599290.8</v>
      </c>
      <c r="E103" s="34">
        <v>-1031531</v>
      </c>
      <c r="F103" s="35">
        <f>SUM(C103:E103)</f>
        <v>75124595.8</v>
      </c>
    </row>
    <row r="104" spans="1:6" ht="12.75">
      <c r="A104" s="12" t="s">
        <v>31</v>
      </c>
      <c r="B104" s="16" t="s">
        <v>15</v>
      </c>
      <c r="C104" s="75">
        <v>0</v>
      </c>
      <c r="D104" s="75">
        <v>0</v>
      </c>
      <c r="E104" s="75">
        <v>0</v>
      </c>
      <c r="F104" s="76">
        <f>SUM(C104:E104)</f>
        <v>0</v>
      </c>
    </row>
    <row r="105" spans="1:6" ht="13.5" thickBot="1">
      <c r="A105" s="69" t="s">
        <v>11</v>
      </c>
      <c r="B105" s="70" t="s">
        <v>35</v>
      </c>
      <c r="C105" s="32">
        <v>812706</v>
      </c>
      <c r="D105" s="32">
        <v>0</v>
      </c>
      <c r="E105" s="32">
        <v>0</v>
      </c>
      <c r="F105" s="33">
        <f t="shared" si="2"/>
        <v>812706</v>
      </c>
    </row>
    <row r="106" spans="1:6" ht="13.5" thickBot="1">
      <c r="A106" s="71" t="s">
        <v>5</v>
      </c>
      <c r="B106" s="72"/>
      <c r="C106" s="96">
        <f>SUM(C98:C105)</f>
        <v>224072320</v>
      </c>
      <c r="D106" s="96">
        <f>SUM(D98:D105)</f>
        <v>4704055.8</v>
      </c>
      <c r="E106" s="96">
        <f>SUM(E98:E105)</f>
        <v>-1151603</v>
      </c>
      <c r="F106" s="97">
        <f t="shared" si="2"/>
        <v>227624772.8</v>
      </c>
    </row>
    <row r="108" spans="1:6" ht="18.75">
      <c r="A108" s="38" t="s">
        <v>21</v>
      </c>
      <c r="B108" s="38"/>
      <c r="C108" s="38"/>
      <c r="D108" s="38"/>
      <c r="E108" s="1"/>
      <c r="F108" s="123">
        <v>6</v>
      </c>
    </row>
    <row r="109" spans="1:6" ht="14.25">
      <c r="A109" s="112" t="s">
        <v>61</v>
      </c>
      <c r="B109" s="112"/>
      <c r="C109" s="112"/>
      <c r="D109" s="112"/>
      <c r="E109" s="36"/>
      <c r="F109" s="1"/>
    </row>
    <row r="111" ht="13.5" thickBot="1">
      <c r="A111" s="1" t="s">
        <v>54</v>
      </c>
    </row>
    <row r="112" spans="1:6" ht="13.5" thickBot="1">
      <c r="A112" s="9" t="s">
        <v>0</v>
      </c>
      <c r="B112" s="10" t="s">
        <v>1</v>
      </c>
      <c r="C112" s="27" t="s">
        <v>59</v>
      </c>
      <c r="D112" s="11" t="s">
        <v>64</v>
      </c>
      <c r="E112" s="11" t="s">
        <v>65</v>
      </c>
      <c r="F112" s="27" t="s">
        <v>63</v>
      </c>
    </row>
    <row r="113" spans="1:6" ht="12.75">
      <c r="A113" s="7" t="s">
        <v>2</v>
      </c>
      <c r="B113" s="8" t="s">
        <v>41</v>
      </c>
      <c r="C113" s="20">
        <v>3787567</v>
      </c>
      <c r="D113" s="20">
        <v>569779.32</v>
      </c>
      <c r="E113" s="20">
        <v>0</v>
      </c>
      <c r="F113" s="21">
        <f>SUM(C113:E113)</f>
        <v>4357346.32</v>
      </c>
    </row>
    <row r="114" spans="1:6" ht="13.5" thickBot="1">
      <c r="A114" s="5" t="s">
        <v>3</v>
      </c>
      <c r="B114" s="6" t="s">
        <v>4</v>
      </c>
      <c r="C114" s="22">
        <v>0</v>
      </c>
      <c r="D114" s="22">
        <v>0</v>
      </c>
      <c r="E114" s="22">
        <v>0</v>
      </c>
      <c r="F114" s="23">
        <f>SUM(C114:E114)</f>
        <v>0</v>
      </c>
    </row>
    <row r="115" spans="1:6" ht="13.5" thickBot="1">
      <c r="A115" s="93" t="s">
        <v>5</v>
      </c>
      <c r="B115" s="94"/>
      <c r="C115" s="73">
        <f>SUM(C113:C114)</f>
        <v>3787567</v>
      </c>
      <c r="D115" s="73">
        <f>SUM(D113:D114)</f>
        <v>569779.32</v>
      </c>
      <c r="E115" s="73">
        <f>SUM(E113:E114)</f>
        <v>0</v>
      </c>
      <c r="F115" s="52">
        <f>SUM(C115:E115)</f>
        <v>4357346.32</v>
      </c>
    </row>
    <row r="116" ht="12.75">
      <c r="A116" s="2"/>
    </row>
    <row r="117" ht="13.5" thickBot="1">
      <c r="A117" s="109" t="s">
        <v>52</v>
      </c>
    </row>
    <row r="118" spans="1:6" ht="13.5" thickBot="1">
      <c r="A118" s="14" t="s">
        <v>0</v>
      </c>
      <c r="B118" s="15" t="s">
        <v>1</v>
      </c>
      <c r="C118" s="27" t="s">
        <v>59</v>
      </c>
      <c r="D118" s="11" t="s">
        <v>64</v>
      </c>
      <c r="E118" s="11" t="s">
        <v>65</v>
      </c>
      <c r="F118" s="27" t="s">
        <v>63</v>
      </c>
    </row>
    <row r="119" spans="1:6" ht="12.75">
      <c r="A119" s="61" t="s">
        <v>6</v>
      </c>
      <c r="B119" s="62" t="s">
        <v>12</v>
      </c>
      <c r="C119" s="63">
        <v>79251.6</v>
      </c>
      <c r="D119" s="63">
        <v>0</v>
      </c>
      <c r="E119" s="63">
        <v>0</v>
      </c>
      <c r="F119" s="79">
        <f aca="true" t="shared" si="3" ref="F119:F126">SUM(C119:E119)</f>
        <v>79251.6</v>
      </c>
    </row>
    <row r="120" spans="1:6" ht="12.75">
      <c r="A120" s="12" t="s">
        <v>7</v>
      </c>
      <c r="B120" s="41" t="s">
        <v>13</v>
      </c>
      <c r="C120" s="24">
        <v>0</v>
      </c>
      <c r="D120" s="24">
        <v>0</v>
      </c>
      <c r="E120" s="24">
        <v>0</v>
      </c>
      <c r="F120" s="77">
        <f t="shared" si="3"/>
        <v>0</v>
      </c>
    </row>
    <row r="121" spans="1:6" ht="12.75">
      <c r="A121" s="12" t="s">
        <v>8</v>
      </c>
      <c r="B121" s="41" t="s">
        <v>14</v>
      </c>
      <c r="C121" s="24">
        <v>240736.76</v>
      </c>
      <c r="D121" s="24">
        <v>19940.8</v>
      </c>
      <c r="E121" s="24">
        <v>0</v>
      </c>
      <c r="F121" s="77">
        <f t="shared" si="3"/>
        <v>260677.56</v>
      </c>
    </row>
    <row r="122" spans="1:6" ht="12.75">
      <c r="A122" s="12" t="s">
        <v>33</v>
      </c>
      <c r="B122" s="41" t="s">
        <v>34</v>
      </c>
      <c r="C122" s="24">
        <v>0</v>
      </c>
      <c r="D122" s="24">
        <v>0</v>
      </c>
      <c r="E122" s="24">
        <v>0</v>
      </c>
      <c r="F122" s="77">
        <v>0</v>
      </c>
    </row>
    <row r="123" spans="1:6" ht="12.75">
      <c r="A123" s="12" t="s">
        <v>9</v>
      </c>
      <c r="B123" s="41" t="s">
        <v>48</v>
      </c>
      <c r="C123" s="24">
        <v>19336574.95</v>
      </c>
      <c r="D123" s="24">
        <v>275573</v>
      </c>
      <c r="E123" s="24">
        <v>-2288259.5</v>
      </c>
      <c r="F123" s="77">
        <f t="shared" si="3"/>
        <v>17323888.45</v>
      </c>
    </row>
    <row r="124" spans="1:6" ht="12.75">
      <c r="A124" s="12" t="s">
        <v>10</v>
      </c>
      <c r="B124" s="41" t="s">
        <v>15</v>
      </c>
      <c r="C124" s="24">
        <v>8892263.8</v>
      </c>
      <c r="D124" s="24">
        <v>892632.84</v>
      </c>
      <c r="E124" s="24">
        <v>-702008.07</v>
      </c>
      <c r="F124" s="77">
        <f>SUM(C124:E124)</f>
        <v>9082888.57</v>
      </c>
    </row>
    <row r="125" spans="1:6" ht="12.75">
      <c r="A125" s="12" t="s">
        <v>31</v>
      </c>
      <c r="B125" s="41" t="s">
        <v>15</v>
      </c>
      <c r="C125" s="58">
        <v>0</v>
      </c>
      <c r="D125" s="90">
        <v>0</v>
      </c>
      <c r="E125" s="90">
        <v>0</v>
      </c>
      <c r="F125" s="77">
        <v>0</v>
      </c>
    </row>
    <row r="126" spans="1:6" ht="13.5" thickBot="1">
      <c r="A126" s="13" t="s">
        <v>11</v>
      </c>
      <c r="B126" s="65" t="s">
        <v>35</v>
      </c>
      <c r="C126" s="66">
        <v>23500</v>
      </c>
      <c r="D126" s="66">
        <v>0</v>
      </c>
      <c r="E126" s="66">
        <v>0</v>
      </c>
      <c r="F126" s="80">
        <f t="shared" si="3"/>
        <v>23500</v>
      </c>
    </row>
    <row r="127" spans="1:6" ht="13.5" thickBot="1">
      <c r="A127" s="17" t="s">
        <v>5</v>
      </c>
      <c r="B127" s="3"/>
      <c r="C127" s="59">
        <f>SUM(C119:C126)</f>
        <v>28572327.11</v>
      </c>
      <c r="D127" s="59">
        <f>SUM(D119:D126)</f>
        <v>1188146.64</v>
      </c>
      <c r="E127" s="59">
        <f>SUM(E119:E126)</f>
        <v>-2990267.57</v>
      </c>
      <c r="F127" s="60">
        <f>SUM(F119:F126)</f>
        <v>26770206.18</v>
      </c>
    </row>
    <row r="131" spans="1:6" ht="18.75">
      <c r="A131" s="113" t="s">
        <v>30</v>
      </c>
      <c r="B131" s="113"/>
      <c r="C131" s="113"/>
      <c r="D131" s="113"/>
      <c r="E131" s="1"/>
      <c r="F131" s="123">
        <v>7</v>
      </c>
    </row>
    <row r="132" spans="1:6" ht="14.25">
      <c r="A132" s="112" t="s">
        <v>61</v>
      </c>
      <c r="B132" s="112"/>
      <c r="C132" s="112"/>
      <c r="D132" s="112"/>
      <c r="E132" s="36"/>
      <c r="F132" s="1"/>
    </row>
    <row r="134" ht="13.5" thickBot="1">
      <c r="A134" s="1" t="s">
        <v>54</v>
      </c>
    </row>
    <row r="135" spans="1:6" ht="13.5" thickBot="1">
      <c r="A135" s="9" t="s">
        <v>0</v>
      </c>
      <c r="B135" s="10" t="s">
        <v>1</v>
      </c>
      <c r="C135" s="27" t="s">
        <v>59</v>
      </c>
      <c r="D135" s="11" t="s">
        <v>64</v>
      </c>
      <c r="E135" s="11" t="s">
        <v>65</v>
      </c>
      <c r="F135" s="27" t="s">
        <v>63</v>
      </c>
    </row>
    <row r="136" spans="1:6" ht="12.75">
      <c r="A136" s="7" t="s">
        <v>2</v>
      </c>
      <c r="B136" s="8" t="s">
        <v>42</v>
      </c>
      <c r="C136" s="20">
        <v>38285700.29</v>
      </c>
      <c r="D136" s="20">
        <v>0</v>
      </c>
      <c r="E136" s="20">
        <v>0</v>
      </c>
      <c r="F136" s="21">
        <f>SUM(C136:E136)</f>
        <v>38285700.29</v>
      </c>
    </row>
    <row r="137" spans="1:6" ht="13.5" thickBot="1">
      <c r="A137" s="5" t="s">
        <v>3</v>
      </c>
      <c r="B137" s="6" t="s">
        <v>4</v>
      </c>
      <c r="C137" s="22">
        <v>1478251</v>
      </c>
      <c r="D137" s="22">
        <v>0</v>
      </c>
      <c r="E137" s="22">
        <v>0</v>
      </c>
      <c r="F137" s="23">
        <f>SUM(C137:E137)</f>
        <v>1478251</v>
      </c>
    </row>
    <row r="138" spans="1:6" ht="13.5" thickBot="1">
      <c r="A138" s="93" t="s">
        <v>5</v>
      </c>
      <c r="B138" s="94"/>
      <c r="C138" s="73">
        <f>SUM(C136:C137)</f>
        <v>39763951.29</v>
      </c>
      <c r="D138" s="73">
        <f>SUM(D136:D137)</f>
        <v>0</v>
      </c>
      <c r="E138" s="73">
        <f>SUM(E136:E137)</f>
        <v>0</v>
      </c>
      <c r="F138" s="52">
        <f>SUM(C138:E138)</f>
        <v>39763951.29</v>
      </c>
    </row>
    <row r="139" ht="12.75">
      <c r="A139" s="2"/>
    </row>
    <row r="140" ht="13.5" thickBot="1">
      <c r="A140" s="109" t="s">
        <v>52</v>
      </c>
    </row>
    <row r="141" spans="1:6" ht="13.5" thickBot="1">
      <c r="A141" s="14" t="s">
        <v>0</v>
      </c>
      <c r="B141" s="15" t="s">
        <v>1</v>
      </c>
      <c r="C141" s="27" t="s">
        <v>59</v>
      </c>
      <c r="D141" s="11" t="s">
        <v>64</v>
      </c>
      <c r="E141" s="11" t="s">
        <v>65</v>
      </c>
      <c r="F141" s="27" t="s">
        <v>63</v>
      </c>
    </row>
    <row r="142" spans="1:6" ht="12.75">
      <c r="A142" s="61" t="s">
        <v>6</v>
      </c>
      <c r="B142" s="62" t="s">
        <v>12</v>
      </c>
      <c r="C142" s="63">
        <v>62000</v>
      </c>
      <c r="D142" s="63">
        <v>0</v>
      </c>
      <c r="E142" s="63">
        <v>0</v>
      </c>
      <c r="F142" s="79">
        <f aca="true" t="shared" si="4" ref="F142:F150">SUM(C142:E142)</f>
        <v>62000</v>
      </c>
    </row>
    <row r="143" spans="1:6" ht="12.75">
      <c r="A143" s="12" t="s">
        <v>7</v>
      </c>
      <c r="B143" s="41" t="s">
        <v>13</v>
      </c>
      <c r="C143" s="24">
        <v>0</v>
      </c>
      <c r="D143" s="24">
        <v>0</v>
      </c>
      <c r="E143" s="24">
        <v>0</v>
      </c>
      <c r="F143" s="77">
        <v>0</v>
      </c>
    </row>
    <row r="144" spans="1:6" ht="12.75">
      <c r="A144" s="12" t="s">
        <v>8</v>
      </c>
      <c r="B144" s="41" t="s">
        <v>14</v>
      </c>
      <c r="C144" s="24">
        <v>106524</v>
      </c>
      <c r="D144" s="24">
        <v>0</v>
      </c>
      <c r="E144" s="24">
        <v>0</v>
      </c>
      <c r="F144" s="77">
        <f t="shared" si="4"/>
        <v>106524</v>
      </c>
    </row>
    <row r="145" spans="1:6" ht="12.75">
      <c r="A145" s="12" t="s">
        <v>33</v>
      </c>
      <c r="B145" s="41" t="s">
        <v>34</v>
      </c>
      <c r="C145" s="24">
        <v>0</v>
      </c>
      <c r="D145" s="24">
        <v>0</v>
      </c>
      <c r="E145" s="24">
        <v>0</v>
      </c>
      <c r="F145" s="77">
        <v>0</v>
      </c>
    </row>
    <row r="146" spans="1:6" ht="12.75">
      <c r="A146" s="12" t="s">
        <v>9</v>
      </c>
      <c r="B146" s="41" t="s">
        <v>55</v>
      </c>
      <c r="C146" s="24">
        <v>7240224.44</v>
      </c>
      <c r="D146" s="24">
        <v>0</v>
      </c>
      <c r="E146" s="24">
        <v>0</v>
      </c>
      <c r="F146" s="77">
        <f>SUM(C146:E146)</f>
        <v>7240224.44</v>
      </c>
    </row>
    <row r="147" spans="1:6" ht="12.75">
      <c r="A147" s="12" t="s">
        <v>10</v>
      </c>
      <c r="B147" s="41" t="s">
        <v>15</v>
      </c>
      <c r="C147" s="24">
        <v>4878570.57</v>
      </c>
      <c r="D147" s="24">
        <v>192196.8</v>
      </c>
      <c r="E147" s="24">
        <v>-542997.5</v>
      </c>
      <c r="F147" s="77">
        <f>SUM(C147:E147)</f>
        <v>4527769.87</v>
      </c>
    </row>
    <row r="148" spans="1:6" ht="12.75">
      <c r="A148" s="12" t="s">
        <v>31</v>
      </c>
      <c r="B148" s="41" t="s">
        <v>32</v>
      </c>
      <c r="C148" s="58">
        <v>0</v>
      </c>
      <c r="D148" s="87">
        <v>0</v>
      </c>
      <c r="E148" s="87">
        <v>0</v>
      </c>
      <c r="F148" s="77">
        <v>0</v>
      </c>
    </row>
    <row r="149" spans="1:6" ht="13.5" thickBot="1">
      <c r="A149" s="13" t="s">
        <v>11</v>
      </c>
      <c r="B149" s="65" t="s">
        <v>35</v>
      </c>
      <c r="C149" s="66">
        <v>597785</v>
      </c>
      <c r="D149" s="66">
        <v>0</v>
      </c>
      <c r="E149" s="66">
        <v>0</v>
      </c>
      <c r="F149" s="80">
        <f t="shared" si="4"/>
        <v>597785</v>
      </c>
    </row>
    <row r="150" spans="1:6" ht="13.5" thickBot="1">
      <c r="A150" s="17" t="s">
        <v>5</v>
      </c>
      <c r="B150" s="3"/>
      <c r="C150" s="59">
        <f>SUM(C142:C149)</f>
        <v>12885104.010000002</v>
      </c>
      <c r="D150" s="59">
        <f>SUM(D142:D149)</f>
        <v>192196.8</v>
      </c>
      <c r="E150" s="59">
        <f>SUM(E142:E149)</f>
        <v>-542997.5</v>
      </c>
      <c r="F150" s="78">
        <f t="shared" si="4"/>
        <v>12534303.310000002</v>
      </c>
    </row>
    <row r="152" spans="1:6" ht="18.75">
      <c r="A152" s="38" t="s">
        <v>57</v>
      </c>
      <c r="B152" s="38"/>
      <c r="C152" s="38"/>
      <c r="D152" s="38"/>
      <c r="E152" s="1"/>
      <c r="F152" s="123">
        <v>8</v>
      </c>
    </row>
    <row r="153" spans="1:6" ht="14.25">
      <c r="A153" s="112" t="s">
        <v>61</v>
      </c>
      <c r="B153" s="112"/>
      <c r="C153" s="112"/>
      <c r="D153" s="112"/>
      <c r="E153" s="36"/>
      <c r="F153" s="1"/>
    </row>
    <row r="154" spans="1:6" ht="14.25">
      <c r="A154" s="112"/>
      <c r="B154" s="112"/>
      <c r="C154" s="112"/>
      <c r="D154" s="112"/>
      <c r="E154" s="1"/>
      <c r="F154" s="1"/>
    </row>
    <row r="155" ht="13.5" thickBot="1">
      <c r="A155" s="1" t="s">
        <v>54</v>
      </c>
    </row>
    <row r="156" spans="1:6" ht="13.5" thickBot="1">
      <c r="A156" s="9" t="s">
        <v>0</v>
      </c>
      <c r="B156" s="10" t="s">
        <v>1</v>
      </c>
      <c r="C156" s="27" t="s">
        <v>59</v>
      </c>
      <c r="D156" s="11" t="s">
        <v>64</v>
      </c>
      <c r="E156" s="11" t="s">
        <v>65</v>
      </c>
      <c r="F156" s="27" t="s">
        <v>63</v>
      </c>
    </row>
    <row r="157" spans="1:6" ht="13.5" thickBot="1">
      <c r="A157" s="7" t="s">
        <v>2</v>
      </c>
      <c r="B157" s="8" t="s">
        <v>42</v>
      </c>
      <c r="C157" s="20">
        <v>876590918.98</v>
      </c>
      <c r="D157" s="20">
        <v>111052409.85</v>
      </c>
      <c r="E157" s="20">
        <v>0</v>
      </c>
      <c r="F157" s="21">
        <f>SUM(C157:E157)</f>
        <v>987643328.83</v>
      </c>
    </row>
    <row r="158" spans="1:6" ht="13.5" thickBot="1">
      <c r="A158" s="5" t="s">
        <v>3</v>
      </c>
      <c r="B158" s="6" t="s">
        <v>4</v>
      </c>
      <c r="C158" s="22">
        <v>131537303</v>
      </c>
      <c r="D158" s="102">
        <v>0</v>
      </c>
      <c r="E158" s="22">
        <v>0</v>
      </c>
      <c r="F158" s="23">
        <f>SUM(C158:E158)</f>
        <v>131537303</v>
      </c>
    </row>
    <row r="159" spans="1:6" ht="13.5" thickBot="1">
      <c r="A159" s="93" t="s">
        <v>5</v>
      </c>
      <c r="B159" s="94"/>
      <c r="C159" s="73">
        <f>SUM(C157:C158)</f>
        <v>1008128221.98</v>
      </c>
      <c r="D159" s="73">
        <f>SUM(D157:D158)</f>
        <v>111052409.85</v>
      </c>
      <c r="E159" s="73">
        <f>SUM(E157:E158)</f>
        <v>0</v>
      </c>
      <c r="F159" s="52">
        <f>SUM(C159:E159)</f>
        <v>1119180631.83</v>
      </c>
    </row>
    <row r="160" spans="1:6" ht="12.75">
      <c r="A160" s="28"/>
      <c r="B160" s="4"/>
      <c r="C160" s="4"/>
      <c r="D160" s="4"/>
      <c r="E160" s="4"/>
      <c r="F160" s="4"/>
    </row>
    <row r="161" ht="13.5" thickBot="1">
      <c r="A161" s="109" t="s">
        <v>52</v>
      </c>
    </row>
    <row r="162" spans="1:6" ht="13.5" thickBot="1">
      <c r="A162" s="14" t="s">
        <v>0</v>
      </c>
      <c r="B162" s="15" t="s">
        <v>1</v>
      </c>
      <c r="C162" s="27" t="s">
        <v>59</v>
      </c>
      <c r="D162" s="11" t="s">
        <v>64</v>
      </c>
      <c r="E162" s="11" t="s">
        <v>65</v>
      </c>
      <c r="F162" s="27" t="s">
        <v>63</v>
      </c>
    </row>
    <row r="163" spans="1:6" ht="12.75">
      <c r="A163" s="12" t="s">
        <v>6</v>
      </c>
      <c r="B163" s="16" t="s">
        <v>12</v>
      </c>
      <c r="C163" s="24">
        <v>420988.04</v>
      </c>
      <c r="D163" s="24">
        <v>0</v>
      </c>
      <c r="E163" s="24">
        <v>0</v>
      </c>
      <c r="F163" s="25">
        <f aca="true" t="shared" si="5" ref="F163:F171">SUM(C163:E163)</f>
        <v>420988.04</v>
      </c>
    </row>
    <row r="164" spans="1:6" ht="12.75">
      <c r="A164" s="12" t="s">
        <v>7</v>
      </c>
      <c r="B164" s="16" t="s">
        <v>13</v>
      </c>
      <c r="C164" s="24">
        <v>494400</v>
      </c>
      <c r="D164" s="24">
        <v>0</v>
      </c>
      <c r="E164" s="24">
        <v>0</v>
      </c>
      <c r="F164" s="25">
        <f t="shared" si="5"/>
        <v>494400</v>
      </c>
    </row>
    <row r="165" spans="1:6" ht="12.75">
      <c r="A165" s="12" t="s">
        <v>8</v>
      </c>
      <c r="B165" s="16" t="s">
        <v>14</v>
      </c>
      <c r="C165" s="24">
        <v>897409.79</v>
      </c>
      <c r="D165" s="24">
        <v>81954.86</v>
      </c>
      <c r="E165" s="24">
        <v>0</v>
      </c>
      <c r="F165" s="25">
        <f t="shared" si="5"/>
        <v>979364.65</v>
      </c>
    </row>
    <row r="166" spans="1:6" ht="12.75">
      <c r="A166" s="12" t="s">
        <v>33</v>
      </c>
      <c r="B166" s="16" t="s">
        <v>34</v>
      </c>
      <c r="C166" s="24">
        <v>0</v>
      </c>
      <c r="D166" s="24">
        <v>0</v>
      </c>
      <c r="E166" s="24">
        <v>0</v>
      </c>
      <c r="F166" s="25">
        <v>0</v>
      </c>
    </row>
    <row r="167" spans="1:6" ht="12.75">
      <c r="A167" s="12" t="s">
        <v>9</v>
      </c>
      <c r="B167" s="41" t="s">
        <v>55</v>
      </c>
      <c r="C167" s="24">
        <v>67425379.23</v>
      </c>
      <c r="D167" s="24">
        <v>5330753.15</v>
      </c>
      <c r="E167" s="24">
        <v>0</v>
      </c>
      <c r="F167" s="25">
        <f t="shared" si="5"/>
        <v>72756132.38000001</v>
      </c>
    </row>
    <row r="168" spans="1:6" ht="12.75">
      <c r="A168" s="12" t="s">
        <v>10</v>
      </c>
      <c r="B168" s="16" t="s">
        <v>15</v>
      </c>
      <c r="C168" s="24">
        <v>30865032.07</v>
      </c>
      <c r="D168" s="24">
        <v>2153013.31</v>
      </c>
      <c r="E168" s="24">
        <v>-611553.41</v>
      </c>
      <c r="F168" s="25">
        <f t="shared" si="5"/>
        <v>32406491.97</v>
      </c>
    </row>
    <row r="169" spans="1:6" ht="12.75">
      <c r="A169" s="12" t="s">
        <v>31</v>
      </c>
      <c r="B169" s="16" t="s">
        <v>32</v>
      </c>
      <c r="C169" s="24">
        <v>0</v>
      </c>
      <c r="D169" s="24">
        <v>0</v>
      </c>
      <c r="E169" s="24">
        <v>0</v>
      </c>
      <c r="F169" s="25">
        <f t="shared" si="5"/>
        <v>0</v>
      </c>
    </row>
    <row r="170" spans="1:6" ht="13.5" thickBot="1">
      <c r="A170" s="69" t="s">
        <v>11</v>
      </c>
      <c r="B170" s="70" t="s">
        <v>35</v>
      </c>
      <c r="C170" s="22">
        <v>1223959.71</v>
      </c>
      <c r="D170" s="22">
        <v>0</v>
      </c>
      <c r="E170" s="22">
        <v>0</v>
      </c>
      <c r="F170" s="23">
        <f t="shared" si="5"/>
        <v>1223959.71</v>
      </c>
    </row>
    <row r="171" spans="1:6" ht="13.5" thickBot="1">
      <c r="A171" s="71" t="s">
        <v>5</v>
      </c>
      <c r="B171" s="72"/>
      <c r="C171" s="73">
        <f>SUM(C163:C170)</f>
        <v>101327168.83999999</v>
      </c>
      <c r="D171" s="73">
        <f>SUM(D163:D170)</f>
        <v>7565721.32</v>
      </c>
      <c r="E171" s="73">
        <f>SUM(E163:E170)</f>
        <v>-611553.41</v>
      </c>
      <c r="F171" s="52">
        <f t="shared" si="5"/>
        <v>108281336.75</v>
      </c>
    </row>
    <row r="174" spans="1:6" ht="18">
      <c r="A174" s="38" t="s">
        <v>58</v>
      </c>
      <c r="B174" s="114"/>
      <c r="C174" s="114"/>
      <c r="D174" s="114"/>
      <c r="F174" s="134">
        <v>9</v>
      </c>
    </row>
    <row r="175" spans="1:5" ht="14.25">
      <c r="A175" s="112" t="s">
        <v>61</v>
      </c>
      <c r="B175" s="112"/>
      <c r="C175" s="112"/>
      <c r="D175" s="112"/>
      <c r="E175" s="36"/>
    </row>
    <row r="177" ht="13.5" thickBot="1">
      <c r="A177" s="1" t="s">
        <v>54</v>
      </c>
    </row>
    <row r="178" spans="1:6" ht="15" thickBot="1">
      <c r="A178" s="39" t="s">
        <v>0</v>
      </c>
      <c r="B178" s="40" t="s">
        <v>1</v>
      </c>
      <c r="C178" s="27" t="s">
        <v>59</v>
      </c>
      <c r="D178" s="11" t="s">
        <v>64</v>
      </c>
      <c r="E178" s="11" t="s">
        <v>65</v>
      </c>
      <c r="F178" s="27" t="s">
        <v>63</v>
      </c>
    </row>
    <row r="179" spans="1:6" ht="12.75">
      <c r="A179" s="42" t="s">
        <v>2</v>
      </c>
      <c r="B179" s="43" t="s">
        <v>41</v>
      </c>
      <c r="C179" s="24">
        <v>1536694632.14</v>
      </c>
      <c r="D179" s="87">
        <v>75089674.04</v>
      </c>
      <c r="E179" s="24">
        <v>0</v>
      </c>
      <c r="F179" s="25">
        <f>SUM(C179:E179)</f>
        <v>1611784306.18</v>
      </c>
    </row>
    <row r="180" spans="1:6" ht="13.5" thickBot="1">
      <c r="A180" s="98" t="s">
        <v>3</v>
      </c>
      <c r="B180" s="99" t="s">
        <v>4</v>
      </c>
      <c r="C180" s="24">
        <v>65990967</v>
      </c>
      <c r="D180" s="87">
        <v>0</v>
      </c>
      <c r="E180" s="24">
        <v>0</v>
      </c>
      <c r="F180" s="25">
        <f>SUM(C180:E180)</f>
        <v>65990967</v>
      </c>
    </row>
    <row r="181" spans="1:6" ht="13.5" thickBot="1">
      <c r="A181" s="93" t="s">
        <v>5</v>
      </c>
      <c r="B181" s="94"/>
      <c r="C181" s="59">
        <f>SUM(C179:C180)</f>
        <v>1602685599.14</v>
      </c>
      <c r="D181" s="120">
        <f>SUM(D179:D180)</f>
        <v>75089674.04</v>
      </c>
      <c r="E181" s="120">
        <v>0</v>
      </c>
      <c r="F181" s="60">
        <f>SUM(F179:F180)</f>
        <v>1677775273.18</v>
      </c>
    </row>
    <row r="182" ht="12.75">
      <c r="A182" s="2"/>
    </row>
    <row r="183" ht="13.5" thickBot="1">
      <c r="A183" s="110" t="s">
        <v>52</v>
      </c>
    </row>
    <row r="184" spans="1:6" ht="15" thickBot="1">
      <c r="A184" s="44" t="s">
        <v>0</v>
      </c>
      <c r="B184" s="11" t="s">
        <v>1</v>
      </c>
      <c r="C184" s="27" t="s">
        <v>59</v>
      </c>
      <c r="D184" s="11" t="s">
        <v>64</v>
      </c>
      <c r="E184" s="11" t="s">
        <v>65</v>
      </c>
      <c r="F184" s="27" t="s">
        <v>63</v>
      </c>
    </row>
    <row r="185" spans="1:6" ht="14.25">
      <c r="A185" s="45" t="s">
        <v>6</v>
      </c>
      <c r="B185" s="43" t="s">
        <v>12</v>
      </c>
      <c r="C185" s="20">
        <v>5391893</v>
      </c>
      <c r="D185" s="20">
        <v>0</v>
      </c>
      <c r="E185" s="20">
        <v>0</v>
      </c>
      <c r="F185" s="21">
        <f>SUM(C185:E185)</f>
        <v>5391893</v>
      </c>
    </row>
    <row r="186" spans="1:6" ht="14.25">
      <c r="A186" s="45" t="s">
        <v>7</v>
      </c>
      <c r="B186" s="43" t="s">
        <v>13</v>
      </c>
      <c r="C186" s="20">
        <v>0</v>
      </c>
      <c r="D186" s="20">
        <v>0</v>
      </c>
      <c r="E186" s="20">
        <v>0</v>
      </c>
      <c r="F186" s="21">
        <f>SUM(C186:E186)</f>
        <v>0</v>
      </c>
    </row>
    <row r="187" spans="1:6" ht="14.25">
      <c r="A187" s="46" t="s">
        <v>8</v>
      </c>
      <c r="B187" s="41" t="s">
        <v>26</v>
      </c>
      <c r="C187" s="24">
        <v>65982</v>
      </c>
      <c r="D187" s="24">
        <v>0</v>
      </c>
      <c r="E187" s="24">
        <v>0</v>
      </c>
      <c r="F187" s="25">
        <f>SUM(C187:E187)</f>
        <v>65982</v>
      </c>
    </row>
    <row r="188" spans="1:6" ht="14.25">
      <c r="A188" s="46" t="s">
        <v>33</v>
      </c>
      <c r="B188" s="41" t="s">
        <v>34</v>
      </c>
      <c r="C188" s="24">
        <v>0</v>
      </c>
      <c r="D188" s="24">
        <v>0</v>
      </c>
      <c r="E188" s="24">
        <v>0</v>
      </c>
      <c r="F188" s="25">
        <v>0</v>
      </c>
    </row>
    <row r="189" spans="1:6" ht="14.25">
      <c r="A189" s="46" t="s">
        <v>9</v>
      </c>
      <c r="B189" s="41" t="s">
        <v>55</v>
      </c>
      <c r="C189" s="24">
        <v>292819290</v>
      </c>
      <c r="D189" s="24">
        <v>0</v>
      </c>
      <c r="E189" s="24">
        <v>-10115178</v>
      </c>
      <c r="F189" s="25">
        <f>SUM(C189:E189)</f>
        <v>282704112</v>
      </c>
    </row>
    <row r="190" spans="1:6" ht="14.25">
      <c r="A190" s="46" t="s">
        <v>10</v>
      </c>
      <c r="B190" s="41" t="s">
        <v>27</v>
      </c>
      <c r="C190" s="24">
        <v>54506896</v>
      </c>
      <c r="D190" s="24">
        <v>0</v>
      </c>
      <c r="E190" s="24">
        <v>-4261479</v>
      </c>
      <c r="F190" s="25">
        <f>SUM(C190:E190)</f>
        <v>50245417</v>
      </c>
    </row>
    <row r="191" spans="1:6" ht="14.25">
      <c r="A191" s="46" t="s">
        <v>31</v>
      </c>
      <c r="B191" s="16" t="s">
        <v>32</v>
      </c>
      <c r="C191" s="24">
        <v>0</v>
      </c>
      <c r="D191" s="24">
        <v>0</v>
      </c>
      <c r="E191" s="24">
        <v>0</v>
      </c>
      <c r="F191" s="25">
        <f>SUM(C191:E191)</f>
        <v>0</v>
      </c>
    </row>
    <row r="192" spans="1:6" ht="15" thickBot="1">
      <c r="A192" s="115" t="s">
        <v>11</v>
      </c>
      <c r="B192" s="47" t="s">
        <v>35</v>
      </c>
      <c r="C192" s="22">
        <v>0</v>
      </c>
      <c r="D192" s="22">
        <v>0</v>
      </c>
      <c r="E192" s="22">
        <v>0</v>
      </c>
      <c r="F192" s="23">
        <f>SUM(C192:E192)</f>
        <v>0</v>
      </c>
    </row>
    <row r="193" spans="1:6" ht="13.5" thickBot="1">
      <c r="A193" s="71" t="s">
        <v>5</v>
      </c>
      <c r="B193" s="48"/>
      <c r="C193" s="49">
        <f>SUM(C185:C192)</f>
        <v>352784061</v>
      </c>
      <c r="D193" s="50">
        <f>SUM(D185:D192)</f>
        <v>0</v>
      </c>
      <c r="E193" s="51">
        <f>SUM(E185:E192)</f>
        <v>-14376657</v>
      </c>
      <c r="F193" s="52">
        <f>SUM(F185:F192)</f>
        <v>338407404</v>
      </c>
    </row>
    <row r="195" spans="1:6" ht="18.75">
      <c r="A195" s="38" t="s">
        <v>39</v>
      </c>
      <c r="B195" s="38"/>
      <c r="C195" s="38"/>
      <c r="D195" s="38"/>
      <c r="E195" s="1"/>
      <c r="F195" s="123">
        <v>10</v>
      </c>
    </row>
    <row r="196" spans="1:6" ht="14.25">
      <c r="A196" s="112" t="s">
        <v>61</v>
      </c>
      <c r="B196" s="112"/>
      <c r="C196" s="112"/>
      <c r="D196" s="112"/>
      <c r="E196" s="36"/>
      <c r="F196" s="1"/>
    </row>
    <row r="198" ht="13.5" thickBot="1">
      <c r="A198" s="1" t="s">
        <v>54</v>
      </c>
    </row>
    <row r="199" spans="1:6" ht="13.5" thickBot="1">
      <c r="A199" s="9" t="s">
        <v>0</v>
      </c>
      <c r="B199" s="10" t="s">
        <v>1</v>
      </c>
      <c r="C199" s="27" t="s">
        <v>59</v>
      </c>
      <c r="D199" s="11" t="s">
        <v>64</v>
      </c>
      <c r="E199" s="11" t="s">
        <v>65</v>
      </c>
      <c r="F199" s="27" t="s">
        <v>63</v>
      </c>
    </row>
    <row r="200" spans="1:6" ht="12.75">
      <c r="A200" s="7" t="s">
        <v>2</v>
      </c>
      <c r="B200" s="8" t="s">
        <v>42</v>
      </c>
      <c r="C200" s="20">
        <v>69307927.32</v>
      </c>
      <c r="D200" s="20">
        <v>55370492.53</v>
      </c>
      <c r="E200" s="20">
        <v>0</v>
      </c>
      <c r="F200" s="21">
        <f>SUM(C200:E200)</f>
        <v>124678419.85</v>
      </c>
    </row>
    <row r="201" spans="1:6" ht="13.5" thickBot="1">
      <c r="A201" s="5" t="s">
        <v>3</v>
      </c>
      <c r="B201" s="6" t="s">
        <v>4</v>
      </c>
      <c r="C201" s="22">
        <v>1798857</v>
      </c>
      <c r="D201" s="22">
        <v>0</v>
      </c>
      <c r="E201" s="22">
        <v>0</v>
      </c>
      <c r="F201" s="23">
        <f>SUM(C201:E201)</f>
        <v>1798857</v>
      </c>
    </row>
    <row r="202" spans="1:6" ht="13.5" thickBot="1">
      <c r="A202" s="93" t="s">
        <v>5</v>
      </c>
      <c r="B202" s="94"/>
      <c r="C202" s="73">
        <f>SUM(C200:C201)</f>
        <v>71106784.32</v>
      </c>
      <c r="D202" s="73">
        <f>SUM(D200:D201)</f>
        <v>55370492.53</v>
      </c>
      <c r="E202" s="73">
        <f>SUM(E200:E201)</f>
        <v>0</v>
      </c>
      <c r="F202" s="52">
        <f>SUM(C202:E202)</f>
        <v>126477276.85</v>
      </c>
    </row>
    <row r="203" ht="12.75">
      <c r="A203" s="2"/>
    </row>
    <row r="204" ht="13.5" thickBot="1">
      <c r="A204" s="109" t="s">
        <v>52</v>
      </c>
    </row>
    <row r="205" spans="1:6" ht="13.5" thickBot="1">
      <c r="A205" s="83" t="s">
        <v>0</v>
      </c>
      <c r="B205" s="84" t="s">
        <v>1</v>
      </c>
      <c r="C205" s="27" t="s">
        <v>59</v>
      </c>
      <c r="D205" s="11" t="s">
        <v>64</v>
      </c>
      <c r="E205" s="11" t="s">
        <v>65</v>
      </c>
      <c r="F205" s="27" t="s">
        <v>63</v>
      </c>
    </row>
    <row r="206" spans="1:6" ht="12.75">
      <c r="A206" s="42" t="s">
        <v>6</v>
      </c>
      <c r="B206" s="82" t="s">
        <v>12</v>
      </c>
      <c r="C206" s="20">
        <v>0</v>
      </c>
      <c r="D206" s="20">
        <v>0</v>
      </c>
      <c r="E206" s="20">
        <v>0</v>
      </c>
      <c r="F206" s="21">
        <f aca="true" t="shared" si="6" ref="F206:F214">SUM(C206:E206)</f>
        <v>0</v>
      </c>
    </row>
    <row r="207" spans="1:6" ht="12.75">
      <c r="A207" s="12" t="s">
        <v>7</v>
      </c>
      <c r="B207" s="16" t="s">
        <v>13</v>
      </c>
      <c r="C207" s="24">
        <v>0</v>
      </c>
      <c r="D207" s="24">
        <v>0</v>
      </c>
      <c r="E207" s="24">
        <v>0</v>
      </c>
      <c r="F207" s="25">
        <f t="shared" si="6"/>
        <v>0</v>
      </c>
    </row>
    <row r="208" spans="1:9" ht="12.75">
      <c r="A208" s="12" t="s">
        <v>8</v>
      </c>
      <c r="B208" s="16" t="s">
        <v>14</v>
      </c>
      <c r="C208" s="24">
        <v>150882.02</v>
      </c>
      <c r="D208" s="24">
        <v>0</v>
      </c>
      <c r="E208" s="24">
        <v>0</v>
      </c>
      <c r="F208" s="25">
        <f t="shared" si="6"/>
        <v>150882.02</v>
      </c>
      <c r="I208" t="s">
        <v>47</v>
      </c>
    </row>
    <row r="209" spans="1:6" ht="12.75">
      <c r="A209" s="12" t="s">
        <v>33</v>
      </c>
      <c r="B209" s="16" t="s">
        <v>34</v>
      </c>
      <c r="C209" s="24">
        <v>0</v>
      </c>
      <c r="D209" s="24">
        <v>0</v>
      </c>
      <c r="E209" s="24">
        <v>0</v>
      </c>
      <c r="F209" s="25">
        <v>0</v>
      </c>
    </row>
    <row r="210" spans="1:6" ht="12.75">
      <c r="A210" s="12" t="s">
        <v>9</v>
      </c>
      <c r="B210" s="41" t="s">
        <v>55</v>
      </c>
      <c r="C210" s="24">
        <v>15644765.42</v>
      </c>
      <c r="D210" s="24">
        <v>1021669</v>
      </c>
      <c r="E210" s="24">
        <v>-2317482.3</v>
      </c>
      <c r="F210" s="25">
        <f t="shared" si="6"/>
        <v>14348952.120000001</v>
      </c>
    </row>
    <row r="211" spans="1:6" ht="12.75">
      <c r="A211" s="12" t="s">
        <v>10</v>
      </c>
      <c r="B211" s="16" t="s">
        <v>15</v>
      </c>
      <c r="C211" s="24">
        <v>14788573.16</v>
      </c>
      <c r="D211" s="24">
        <v>2270721.78</v>
      </c>
      <c r="E211" s="24">
        <v>-448412.17</v>
      </c>
      <c r="F211" s="25">
        <f t="shared" si="6"/>
        <v>16610882.770000001</v>
      </c>
    </row>
    <row r="212" spans="1:6" ht="12.75">
      <c r="A212" s="12" t="s">
        <v>31</v>
      </c>
      <c r="B212" s="16" t="s">
        <v>32</v>
      </c>
      <c r="C212" s="24">
        <v>0</v>
      </c>
      <c r="D212" s="24">
        <v>0</v>
      </c>
      <c r="E212" s="24">
        <v>0</v>
      </c>
      <c r="F212" s="25">
        <f t="shared" si="6"/>
        <v>0</v>
      </c>
    </row>
    <row r="213" spans="1:6" ht="13.5" thickBot="1">
      <c r="A213" s="69" t="s">
        <v>11</v>
      </c>
      <c r="B213" s="70" t="s">
        <v>35</v>
      </c>
      <c r="C213" s="22">
        <v>12250</v>
      </c>
      <c r="D213" s="22">
        <v>0</v>
      </c>
      <c r="E213" s="22">
        <v>0</v>
      </c>
      <c r="F213" s="23">
        <f t="shared" si="6"/>
        <v>12250</v>
      </c>
    </row>
    <row r="214" spans="1:6" ht="13.5" thickBot="1">
      <c r="A214" s="71" t="s">
        <v>5</v>
      </c>
      <c r="B214" s="72"/>
      <c r="C214" s="73">
        <f>SUM(C206:C213)</f>
        <v>30596470.6</v>
      </c>
      <c r="D214" s="73">
        <f>SUM(D206:D213)</f>
        <v>3292390.78</v>
      </c>
      <c r="E214" s="73">
        <f>SUM(E206:E213)</f>
        <v>-2765894.4699999997</v>
      </c>
      <c r="F214" s="52">
        <f t="shared" si="6"/>
        <v>31122966.910000004</v>
      </c>
    </row>
    <row r="217" spans="1:6" ht="18.75">
      <c r="A217" s="113" t="s">
        <v>20</v>
      </c>
      <c r="B217" s="113"/>
      <c r="C217" s="113"/>
      <c r="D217" s="113"/>
      <c r="E217" s="56"/>
      <c r="F217" s="123">
        <v>11</v>
      </c>
    </row>
    <row r="218" spans="1:6" ht="14.25">
      <c r="A218" s="112" t="s">
        <v>61</v>
      </c>
      <c r="B218" s="112"/>
      <c r="C218" s="112"/>
      <c r="D218" s="112"/>
      <c r="E218" s="36"/>
      <c r="F218" s="100"/>
    </row>
    <row r="219" spans="1:6" ht="14.25">
      <c r="A219" s="114"/>
      <c r="B219" s="114"/>
      <c r="C219" s="114"/>
      <c r="D219" s="114"/>
      <c r="F219" s="101"/>
    </row>
    <row r="220" ht="13.5" thickBot="1">
      <c r="A220" s="1" t="s">
        <v>54</v>
      </c>
    </row>
    <row r="221" spans="1:6" ht="13.5" thickBot="1">
      <c r="A221" s="9" t="s">
        <v>0</v>
      </c>
      <c r="B221" s="10" t="s">
        <v>1</v>
      </c>
      <c r="C221" s="27" t="s">
        <v>59</v>
      </c>
      <c r="D221" s="11" t="s">
        <v>64</v>
      </c>
      <c r="E221" s="11" t="s">
        <v>65</v>
      </c>
      <c r="F221" s="27" t="s">
        <v>63</v>
      </c>
    </row>
    <row r="222" spans="1:6" ht="12.75">
      <c r="A222" s="7" t="s">
        <v>2</v>
      </c>
      <c r="B222" s="8" t="s">
        <v>42</v>
      </c>
      <c r="C222" s="20">
        <v>66799080.39</v>
      </c>
      <c r="D222" s="20">
        <v>3573637.96</v>
      </c>
      <c r="E222" s="20">
        <v>0</v>
      </c>
      <c r="F222" s="21">
        <f>SUM(C222:E222)</f>
        <v>70372718.35</v>
      </c>
    </row>
    <row r="223" spans="1:6" ht="13.5" thickBot="1">
      <c r="A223" s="5" t="s">
        <v>3</v>
      </c>
      <c r="B223" s="6" t="s">
        <v>4</v>
      </c>
      <c r="C223" s="22">
        <v>2128070</v>
      </c>
      <c r="D223" s="22">
        <v>0</v>
      </c>
      <c r="E223" s="22">
        <v>0</v>
      </c>
      <c r="F223" s="23">
        <f>SUM(C223:E223)</f>
        <v>2128070</v>
      </c>
    </row>
    <row r="224" spans="1:6" ht="13.5" thickBot="1">
      <c r="A224" s="93" t="s">
        <v>5</v>
      </c>
      <c r="B224" s="94"/>
      <c r="C224" s="73">
        <f>SUM(C222:C223)</f>
        <v>68927150.39</v>
      </c>
      <c r="D224" s="73">
        <f>SUM(D222:D223)</f>
        <v>3573637.96</v>
      </c>
      <c r="E224" s="73">
        <f>SUM(E222:E223)</f>
        <v>0</v>
      </c>
      <c r="F224" s="52">
        <f>SUM(C224:E224)</f>
        <v>72500788.35</v>
      </c>
    </row>
    <row r="225" ht="12.75">
      <c r="A225" s="2"/>
    </row>
    <row r="226" ht="13.5" thickBot="1">
      <c r="A226" s="109" t="s">
        <v>52</v>
      </c>
    </row>
    <row r="227" spans="1:6" ht="13.5" thickBot="1">
      <c r="A227" s="83" t="s">
        <v>0</v>
      </c>
      <c r="B227" s="84" t="s">
        <v>1</v>
      </c>
      <c r="C227" s="27" t="s">
        <v>59</v>
      </c>
      <c r="D227" s="11" t="s">
        <v>64</v>
      </c>
      <c r="E227" s="11" t="s">
        <v>65</v>
      </c>
      <c r="F227" s="27" t="s">
        <v>63</v>
      </c>
    </row>
    <row r="228" spans="1:6" ht="12.75">
      <c r="A228" s="42" t="s">
        <v>6</v>
      </c>
      <c r="B228" s="82" t="s">
        <v>12</v>
      </c>
      <c r="C228" s="20">
        <v>0</v>
      </c>
      <c r="D228" s="20">
        <v>0</v>
      </c>
      <c r="E228" s="20">
        <v>0</v>
      </c>
      <c r="F228" s="21">
        <f aca="true" t="shared" si="7" ref="F228:F235">SUM(C228:E228)</f>
        <v>0</v>
      </c>
    </row>
    <row r="229" spans="1:6" ht="12.75">
      <c r="A229" s="12" t="s">
        <v>7</v>
      </c>
      <c r="B229" s="16" t="s">
        <v>13</v>
      </c>
      <c r="C229" s="24">
        <v>0</v>
      </c>
      <c r="D229" s="24">
        <v>0</v>
      </c>
      <c r="E229" s="24">
        <v>0</v>
      </c>
      <c r="F229" s="25">
        <f t="shared" si="7"/>
        <v>0</v>
      </c>
    </row>
    <row r="230" spans="1:6" ht="12.75">
      <c r="A230" s="12" t="s">
        <v>8</v>
      </c>
      <c r="B230" s="16" t="s">
        <v>14</v>
      </c>
      <c r="C230" s="24">
        <v>123734</v>
      </c>
      <c r="D230" s="24">
        <v>49000</v>
      </c>
      <c r="E230" s="24">
        <v>0</v>
      </c>
      <c r="F230" s="25">
        <f t="shared" si="7"/>
        <v>172734</v>
      </c>
    </row>
    <row r="231" spans="1:6" ht="12.75">
      <c r="A231" s="12" t="s">
        <v>33</v>
      </c>
      <c r="B231" s="16" t="s">
        <v>34</v>
      </c>
      <c r="C231" s="24">
        <v>0</v>
      </c>
      <c r="D231" s="24">
        <v>0</v>
      </c>
      <c r="E231" s="24">
        <v>0</v>
      </c>
      <c r="F231" s="25">
        <v>0</v>
      </c>
    </row>
    <row r="232" spans="1:6" ht="12.75">
      <c r="A232" s="12" t="s">
        <v>9</v>
      </c>
      <c r="B232" s="41" t="s">
        <v>55</v>
      </c>
      <c r="C232" s="58">
        <v>10966573.05</v>
      </c>
      <c r="D232" s="24">
        <v>1194224.7</v>
      </c>
      <c r="E232" s="24">
        <v>-1090232.06</v>
      </c>
      <c r="F232" s="25">
        <f>SUM(C232:E232)</f>
        <v>11070565.69</v>
      </c>
    </row>
    <row r="233" spans="1:6" ht="12.75">
      <c r="A233" s="12" t="s">
        <v>10</v>
      </c>
      <c r="B233" s="16" t="s">
        <v>15</v>
      </c>
      <c r="C233" s="24">
        <v>12376918.76</v>
      </c>
      <c r="D233" s="24">
        <v>1301005.81</v>
      </c>
      <c r="E233" s="24">
        <v>-265745.21</v>
      </c>
      <c r="F233" s="25">
        <f>SUM(C233:E233)</f>
        <v>13412179.36</v>
      </c>
    </row>
    <row r="234" spans="1:6" ht="12.75">
      <c r="A234" s="12" t="s">
        <v>31</v>
      </c>
      <c r="B234" s="16" t="s">
        <v>32</v>
      </c>
      <c r="C234" s="24">
        <v>0</v>
      </c>
      <c r="D234" s="24">
        <v>0</v>
      </c>
      <c r="E234" s="24">
        <v>0</v>
      </c>
      <c r="F234" s="25">
        <v>0</v>
      </c>
    </row>
    <row r="235" spans="1:6" ht="13.5" thickBot="1">
      <c r="A235" s="69" t="s">
        <v>11</v>
      </c>
      <c r="B235" s="70" t="s">
        <v>35</v>
      </c>
      <c r="C235" s="22">
        <v>0</v>
      </c>
      <c r="D235" s="22">
        <v>0</v>
      </c>
      <c r="E235" s="22">
        <v>0</v>
      </c>
      <c r="F235" s="23">
        <f t="shared" si="7"/>
        <v>0</v>
      </c>
    </row>
    <row r="236" spans="1:6" ht="13.5" thickBot="1">
      <c r="A236" s="71" t="s">
        <v>5</v>
      </c>
      <c r="B236" s="72"/>
      <c r="C236" s="73">
        <f>SUM(C228:C235)</f>
        <v>23467225.810000002</v>
      </c>
      <c r="D236" s="73">
        <f>SUM(D228:D235)</f>
        <v>2544230.51</v>
      </c>
      <c r="E236" s="73">
        <f>SUM(E228:E235)</f>
        <v>-1355977.27</v>
      </c>
      <c r="F236" s="52">
        <f>SUM(F228:F235)</f>
        <v>24655479.049999997</v>
      </c>
    </row>
    <row r="239" spans="1:6" ht="18.75">
      <c r="A239" s="38" t="s">
        <v>36</v>
      </c>
      <c r="B239" s="38"/>
      <c r="C239" s="38"/>
      <c r="D239" s="38"/>
      <c r="E239" s="1"/>
      <c r="F239" s="123">
        <v>12</v>
      </c>
    </row>
    <row r="240" spans="1:6" ht="14.25">
      <c r="A240" s="112" t="s">
        <v>61</v>
      </c>
      <c r="B240" s="112"/>
      <c r="C240" s="112"/>
      <c r="D240" s="112"/>
      <c r="E240" s="36"/>
      <c r="F240" s="1"/>
    </row>
    <row r="241" spans="1:4" ht="14.25">
      <c r="A241" s="114"/>
      <c r="B241" s="114"/>
      <c r="C241" s="114"/>
      <c r="D241" s="114"/>
    </row>
    <row r="242" ht="13.5" thickBot="1">
      <c r="A242" s="1" t="s">
        <v>54</v>
      </c>
    </row>
    <row r="243" spans="1:6" ht="13.5" thickBot="1">
      <c r="A243" s="9" t="s">
        <v>0</v>
      </c>
      <c r="B243" s="10" t="s">
        <v>1</v>
      </c>
      <c r="C243" s="27" t="s">
        <v>59</v>
      </c>
      <c r="D243" s="11" t="s">
        <v>64</v>
      </c>
      <c r="E243" s="11" t="s">
        <v>65</v>
      </c>
      <c r="F243" s="27" t="s">
        <v>63</v>
      </c>
    </row>
    <row r="244" spans="1:6" ht="12.75">
      <c r="A244" s="7" t="s">
        <v>2</v>
      </c>
      <c r="B244" s="8" t="s">
        <v>41</v>
      </c>
      <c r="C244" s="20">
        <v>111561295.02</v>
      </c>
      <c r="D244" s="20">
        <v>948677.5</v>
      </c>
      <c r="E244" s="20">
        <v>0</v>
      </c>
      <c r="F244" s="21">
        <f>SUM(C244:E244)</f>
        <v>112509972.52</v>
      </c>
    </row>
    <row r="245" spans="1:6" ht="13.5" thickBot="1">
      <c r="A245" s="5" t="s">
        <v>3</v>
      </c>
      <c r="B245" s="6" t="s">
        <v>4</v>
      </c>
      <c r="C245" s="22">
        <v>7168800</v>
      </c>
      <c r="D245" s="22">
        <v>0</v>
      </c>
      <c r="E245" s="22">
        <v>0</v>
      </c>
      <c r="F245" s="23">
        <f>SUM(C245:E245)</f>
        <v>7168800</v>
      </c>
    </row>
    <row r="246" spans="1:6" ht="13.5" thickBot="1">
      <c r="A246" s="93" t="s">
        <v>5</v>
      </c>
      <c r="B246" s="94"/>
      <c r="C246" s="73">
        <f>SUM(C244:C245)</f>
        <v>118730095.02</v>
      </c>
      <c r="D246" s="73">
        <f>SUM(D244:D245)</f>
        <v>948677.5</v>
      </c>
      <c r="E246" s="73">
        <f>SUM(E244:E245)</f>
        <v>0</v>
      </c>
      <c r="F246" s="52">
        <f>SUM(C246:E246)</f>
        <v>119678772.52</v>
      </c>
    </row>
    <row r="247" spans="1:6" ht="12.75">
      <c r="A247" s="28"/>
      <c r="B247" s="4"/>
      <c r="C247" s="4"/>
      <c r="D247" s="4"/>
      <c r="E247" s="4"/>
      <c r="F247" s="4"/>
    </row>
    <row r="248" ht="13.5" thickBot="1">
      <c r="A248" s="109" t="s">
        <v>52</v>
      </c>
    </row>
    <row r="249" spans="1:6" ht="13.5" thickBot="1">
      <c r="A249" s="14" t="s">
        <v>0</v>
      </c>
      <c r="B249" s="15" t="s">
        <v>1</v>
      </c>
      <c r="C249" s="27" t="s">
        <v>59</v>
      </c>
      <c r="D249" s="11" t="s">
        <v>64</v>
      </c>
      <c r="E249" s="11" t="s">
        <v>65</v>
      </c>
      <c r="F249" s="27" t="s">
        <v>63</v>
      </c>
    </row>
    <row r="250" spans="1:6" ht="12.75">
      <c r="A250" s="61" t="s">
        <v>6</v>
      </c>
      <c r="B250" s="62" t="s">
        <v>12</v>
      </c>
      <c r="C250" s="63">
        <v>0</v>
      </c>
      <c r="D250" s="63">
        <v>0</v>
      </c>
      <c r="E250" s="63">
        <v>0</v>
      </c>
      <c r="F250" s="79">
        <f aca="true" t="shared" si="8" ref="F250:F258">SUM(C250:E250)</f>
        <v>0</v>
      </c>
    </row>
    <row r="251" spans="1:6" ht="12.75">
      <c r="A251" s="12" t="s">
        <v>7</v>
      </c>
      <c r="B251" s="41" t="s">
        <v>13</v>
      </c>
      <c r="C251" s="24">
        <v>0</v>
      </c>
      <c r="D251" s="24">
        <v>0</v>
      </c>
      <c r="E251" s="24">
        <v>0</v>
      </c>
      <c r="F251" s="77">
        <f t="shared" si="8"/>
        <v>0</v>
      </c>
    </row>
    <row r="252" spans="1:6" ht="12.75">
      <c r="A252" s="12" t="s">
        <v>8</v>
      </c>
      <c r="B252" s="41" t="s">
        <v>14</v>
      </c>
      <c r="C252" s="24">
        <v>160503</v>
      </c>
      <c r="D252" s="24">
        <v>18150</v>
      </c>
      <c r="E252" s="24">
        <v>-12100</v>
      </c>
      <c r="F252" s="77">
        <f t="shared" si="8"/>
        <v>166553</v>
      </c>
    </row>
    <row r="253" spans="1:6" ht="12.75">
      <c r="A253" s="12" t="s">
        <v>33</v>
      </c>
      <c r="B253" s="41" t="s">
        <v>34</v>
      </c>
      <c r="C253" s="24">
        <v>0</v>
      </c>
      <c r="D253" s="24">
        <v>0</v>
      </c>
      <c r="E253" s="24">
        <v>0</v>
      </c>
      <c r="F253" s="77">
        <v>0</v>
      </c>
    </row>
    <row r="254" spans="1:6" ht="12.75">
      <c r="A254" s="12" t="s">
        <v>9</v>
      </c>
      <c r="B254" s="41" t="s">
        <v>48</v>
      </c>
      <c r="C254" s="24">
        <v>21446525.71</v>
      </c>
      <c r="D254" s="24">
        <v>227510.5</v>
      </c>
      <c r="E254" s="24">
        <v>-1585779.83</v>
      </c>
      <c r="F254" s="77">
        <f t="shared" si="8"/>
        <v>20088256.380000003</v>
      </c>
    </row>
    <row r="255" spans="1:6" ht="12.75">
      <c r="A255" s="12" t="s">
        <v>10</v>
      </c>
      <c r="B255" s="41" t="s">
        <v>15</v>
      </c>
      <c r="C255" s="24">
        <v>28962227.75</v>
      </c>
      <c r="D255" s="24">
        <v>1344014.59</v>
      </c>
      <c r="E255" s="24">
        <v>-4350</v>
      </c>
      <c r="F255" s="77">
        <f>SUM(C255:E255)</f>
        <v>30301892.34</v>
      </c>
    </row>
    <row r="256" spans="1:6" ht="12.75">
      <c r="A256" s="12" t="s">
        <v>31</v>
      </c>
      <c r="B256" s="41" t="s">
        <v>32</v>
      </c>
      <c r="C256" s="58">
        <v>0</v>
      </c>
      <c r="D256" s="87">
        <v>0</v>
      </c>
      <c r="E256" s="87">
        <v>0</v>
      </c>
      <c r="F256" s="77">
        <v>0</v>
      </c>
    </row>
    <row r="257" spans="1:6" ht="13.5" thickBot="1">
      <c r="A257" s="13" t="s">
        <v>11</v>
      </c>
      <c r="B257" s="65" t="s">
        <v>35</v>
      </c>
      <c r="C257" s="66">
        <v>53900</v>
      </c>
      <c r="D257" s="66">
        <v>0</v>
      </c>
      <c r="E257" s="66">
        <v>0</v>
      </c>
      <c r="F257" s="80">
        <f t="shared" si="8"/>
        <v>53900</v>
      </c>
    </row>
    <row r="258" spans="1:6" ht="13.5" thickBot="1">
      <c r="A258" s="17" t="s">
        <v>5</v>
      </c>
      <c r="B258" s="3"/>
      <c r="C258" s="59">
        <f>SUM(C250:C257)</f>
        <v>50623156.46</v>
      </c>
      <c r="D258" s="59">
        <f>SUM(D250:D257)</f>
        <v>1589675.09</v>
      </c>
      <c r="E258" s="59">
        <f>SUM(E250:E257)</f>
        <v>-1602229.83</v>
      </c>
      <c r="F258" s="60">
        <f t="shared" si="8"/>
        <v>50610601.720000006</v>
      </c>
    </row>
    <row r="260" spans="1:6" ht="18.75">
      <c r="A260" s="38" t="s">
        <v>37</v>
      </c>
      <c r="B260" s="38"/>
      <c r="C260" s="38"/>
      <c r="D260" s="38"/>
      <c r="E260" s="1"/>
      <c r="F260" s="122">
        <v>13</v>
      </c>
    </row>
    <row r="261" spans="1:6" ht="14.25">
      <c r="A261" s="112" t="s">
        <v>61</v>
      </c>
      <c r="B261" s="112"/>
      <c r="C261" s="112"/>
      <c r="D261" s="112"/>
      <c r="E261" s="36"/>
      <c r="F261" s="1"/>
    </row>
    <row r="263" ht="13.5" thickBot="1">
      <c r="A263" s="1" t="s">
        <v>54</v>
      </c>
    </row>
    <row r="264" spans="1:6" ht="13.5" thickBot="1">
      <c r="A264" s="9" t="s">
        <v>0</v>
      </c>
      <c r="B264" s="10" t="s">
        <v>1</v>
      </c>
      <c r="C264" s="27" t="s">
        <v>59</v>
      </c>
      <c r="D264" s="11" t="s">
        <v>64</v>
      </c>
      <c r="E264" s="11" t="s">
        <v>65</v>
      </c>
      <c r="F264" s="27" t="s">
        <v>63</v>
      </c>
    </row>
    <row r="265" spans="1:6" ht="12.75">
      <c r="A265" s="7" t="s">
        <v>2</v>
      </c>
      <c r="B265" s="8" t="s">
        <v>41</v>
      </c>
      <c r="C265" s="20">
        <v>87561129.03</v>
      </c>
      <c r="D265" s="20">
        <v>0</v>
      </c>
      <c r="E265" s="20">
        <v>0</v>
      </c>
      <c r="F265" s="21">
        <f>SUM(C265:E265)</f>
        <v>87561129.03</v>
      </c>
    </row>
    <row r="266" spans="1:6" ht="13.5" thickBot="1">
      <c r="A266" s="5" t="s">
        <v>3</v>
      </c>
      <c r="B266" s="6" t="s">
        <v>4</v>
      </c>
      <c r="C266" s="22">
        <v>9769600</v>
      </c>
      <c r="D266" s="22">
        <v>0</v>
      </c>
      <c r="E266" s="22">
        <v>0</v>
      </c>
      <c r="F266" s="23">
        <f>SUM(C266:E266)</f>
        <v>9769600</v>
      </c>
    </row>
    <row r="267" spans="1:6" ht="13.5" thickBot="1">
      <c r="A267" s="93" t="s">
        <v>5</v>
      </c>
      <c r="B267" s="94"/>
      <c r="C267" s="73">
        <f>SUM(C265:C266)</f>
        <v>97330729.03</v>
      </c>
      <c r="D267" s="73">
        <f>SUM(D265:D266)</f>
        <v>0</v>
      </c>
      <c r="E267" s="73">
        <f>SUM(E265:E266)</f>
        <v>0</v>
      </c>
      <c r="F267" s="52">
        <f>SUM(C267:E267)</f>
        <v>97330729.03</v>
      </c>
    </row>
    <row r="268" ht="12.75">
      <c r="A268" s="2"/>
    </row>
    <row r="269" ht="13.5" thickBot="1">
      <c r="A269" s="109" t="s">
        <v>52</v>
      </c>
    </row>
    <row r="270" spans="1:6" ht="13.5" thickBot="1">
      <c r="A270" s="14" t="s">
        <v>0</v>
      </c>
      <c r="B270" s="15" t="s">
        <v>1</v>
      </c>
      <c r="C270" s="27" t="s">
        <v>59</v>
      </c>
      <c r="D270" s="11" t="s">
        <v>64</v>
      </c>
      <c r="E270" s="11" t="s">
        <v>65</v>
      </c>
      <c r="F270" s="27" t="s">
        <v>63</v>
      </c>
    </row>
    <row r="271" spans="1:6" ht="12.75">
      <c r="A271" s="61" t="s">
        <v>6</v>
      </c>
      <c r="B271" s="62" t="s">
        <v>12</v>
      </c>
      <c r="C271" s="63">
        <v>0</v>
      </c>
      <c r="D271" s="63">
        <v>0</v>
      </c>
      <c r="E271" s="63">
        <v>0</v>
      </c>
      <c r="F271" s="64">
        <f aca="true" t="shared" si="9" ref="F271:F279">SUM(C271:E271)</f>
        <v>0</v>
      </c>
    </row>
    <row r="272" spans="1:6" ht="12.75">
      <c r="A272" s="12" t="s">
        <v>7</v>
      </c>
      <c r="B272" s="41" t="s">
        <v>13</v>
      </c>
      <c r="C272" s="24">
        <v>0</v>
      </c>
      <c r="D272" s="24">
        <v>0</v>
      </c>
      <c r="E272" s="24">
        <v>0</v>
      </c>
      <c r="F272" s="25">
        <f t="shared" si="9"/>
        <v>0</v>
      </c>
    </row>
    <row r="273" spans="1:6" ht="12.75">
      <c r="A273" s="12" t="s">
        <v>8</v>
      </c>
      <c r="B273" s="41" t="s">
        <v>14</v>
      </c>
      <c r="C273" s="24">
        <v>526564.8</v>
      </c>
      <c r="D273" s="24">
        <v>36106.4</v>
      </c>
      <c r="E273" s="24">
        <v>0</v>
      </c>
      <c r="F273" s="25">
        <f>SUM(C273:E273)</f>
        <v>562671.2000000001</v>
      </c>
    </row>
    <row r="274" spans="1:6" ht="12.75">
      <c r="A274" s="12" t="s">
        <v>33</v>
      </c>
      <c r="B274" s="41" t="s">
        <v>34</v>
      </c>
      <c r="C274" s="24">
        <v>0</v>
      </c>
      <c r="D274" s="24">
        <v>0</v>
      </c>
      <c r="E274" s="24">
        <v>0</v>
      </c>
      <c r="F274" s="25">
        <v>0</v>
      </c>
    </row>
    <row r="275" spans="1:6" ht="12.75">
      <c r="A275" s="12" t="s">
        <v>9</v>
      </c>
      <c r="B275" s="41" t="s">
        <v>55</v>
      </c>
      <c r="C275" s="24">
        <v>32790755.04</v>
      </c>
      <c r="D275" s="24">
        <v>2257664.9</v>
      </c>
      <c r="E275" s="24">
        <v>-521027</v>
      </c>
      <c r="F275" s="25">
        <f t="shared" si="9"/>
        <v>34527392.94</v>
      </c>
    </row>
    <row r="276" spans="1:6" ht="12.75">
      <c r="A276" s="12" t="s">
        <v>10</v>
      </c>
      <c r="B276" s="41" t="s">
        <v>15</v>
      </c>
      <c r="C276" s="24">
        <v>30194480.84</v>
      </c>
      <c r="D276" s="24">
        <v>1483420.32</v>
      </c>
      <c r="E276" s="24">
        <v>-782405.96</v>
      </c>
      <c r="F276" s="25">
        <f>SUM(C276:E276)</f>
        <v>30895495.2</v>
      </c>
    </row>
    <row r="277" spans="1:6" ht="12.75">
      <c r="A277" s="12" t="s">
        <v>31</v>
      </c>
      <c r="B277" s="41" t="s">
        <v>32</v>
      </c>
      <c r="C277" s="58">
        <v>0</v>
      </c>
      <c r="D277" s="87">
        <v>0</v>
      </c>
      <c r="E277" s="87">
        <v>0</v>
      </c>
      <c r="F277" s="81">
        <f>SUM(C277:E277)</f>
        <v>0</v>
      </c>
    </row>
    <row r="278" spans="1:6" ht="13.5" thickBot="1">
      <c r="A278" s="13" t="s">
        <v>11</v>
      </c>
      <c r="B278" s="65" t="s">
        <v>35</v>
      </c>
      <c r="C278" s="66">
        <v>71720</v>
      </c>
      <c r="D278" s="66">
        <v>0</v>
      </c>
      <c r="E278" s="66">
        <v>0</v>
      </c>
      <c r="F278" s="67">
        <f t="shared" si="9"/>
        <v>71720</v>
      </c>
    </row>
    <row r="279" spans="1:6" ht="13.5" thickBot="1">
      <c r="A279" s="17" t="s">
        <v>5</v>
      </c>
      <c r="B279" s="3"/>
      <c r="C279" s="59">
        <f>SUM(C271:C278)</f>
        <v>63583520.68</v>
      </c>
      <c r="D279" s="59">
        <f>SUM(D271:D278)</f>
        <v>3777191.62</v>
      </c>
      <c r="E279" s="59">
        <f>SUM(E271:E278)</f>
        <v>-1303432.96</v>
      </c>
      <c r="F279" s="60">
        <f t="shared" si="9"/>
        <v>66057279.339999996</v>
      </c>
    </row>
    <row r="282" spans="1:6" ht="18.75">
      <c r="A282" s="38" t="s">
        <v>38</v>
      </c>
      <c r="B282" s="38"/>
      <c r="C282" s="38"/>
      <c r="D282" s="38"/>
      <c r="E282" s="1"/>
      <c r="F282" s="123">
        <v>14</v>
      </c>
    </row>
    <row r="283" spans="1:6" ht="14.25">
      <c r="A283" s="112" t="s">
        <v>61</v>
      </c>
      <c r="B283" s="112"/>
      <c r="C283" s="112"/>
      <c r="D283" s="112"/>
      <c r="E283" s="36"/>
      <c r="F283" s="1"/>
    </row>
    <row r="285" ht="13.5" thickBot="1">
      <c r="A285" s="1" t="s">
        <v>54</v>
      </c>
    </row>
    <row r="286" spans="1:6" ht="13.5" thickBot="1">
      <c r="A286" s="9" t="s">
        <v>0</v>
      </c>
      <c r="B286" s="10" t="s">
        <v>1</v>
      </c>
      <c r="C286" s="27" t="s">
        <v>59</v>
      </c>
      <c r="D286" s="11" t="s">
        <v>64</v>
      </c>
      <c r="E286" s="11" t="s">
        <v>65</v>
      </c>
      <c r="F286" s="27" t="s">
        <v>63</v>
      </c>
    </row>
    <row r="287" spans="1:6" ht="12.75">
      <c r="A287" s="7" t="s">
        <v>2</v>
      </c>
      <c r="B287" s="8" t="s">
        <v>41</v>
      </c>
      <c r="C287" s="20">
        <v>49456702.35</v>
      </c>
      <c r="D287" s="20">
        <v>894748.69</v>
      </c>
      <c r="E287" s="20">
        <v>-670316.8</v>
      </c>
      <c r="F287" s="21">
        <f>SUM(C287:E287)</f>
        <v>49681134.24</v>
      </c>
    </row>
    <row r="288" spans="1:6" ht="13.5" thickBot="1">
      <c r="A288" s="5" t="s">
        <v>3</v>
      </c>
      <c r="B288" s="6" t="s">
        <v>4</v>
      </c>
      <c r="C288" s="22">
        <v>6128812</v>
      </c>
      <c r="D288" s="22">
        <v>0</v>
      </c>
      <c r="E288" s="22">
        <v>0</v>
      </c>
      <c r="F288" s="23">
        <f>SUM(C288:E288)</f>
        <v>6128812</v>
      </c>
    </row>
    <row r="289" spans="1:6" ht="13.5" thickBot="1">
      <c r="A289" s="93" t="s">
        <v>5</v>
      </c>
      <c r="B289" s="94"/>
      <c r="C289" s="73">
        <f>SUM(C287:C288)</f>
        <v>55585514.35</v>
      </c>
      <c r="D289" s="73">
        <f>SUM(D287:D288)</f>
        <v>894748.69</v>
      </c>
      <c r="E289" s="73">
        <f>SUM(E287:E288)</f>
        <v>-670316.8</v>
      </c>
      <c r="F289" s="52">
        <f>SUM(C289:E289)</f>
        <v>55809946.24</v>
      </c>
    </row>
    <row r="290" ht="12.75">
      <c r="A290" s="2"/>
    </row>
    <row r="291" ht="13.5" thickBot="1">
      <c r="A291" s="109" t="s">
        <v>52</v>
      </c>
    </row>
    <row r="292" spans="1:6" ht="13.5" thickBot="1">
      <c r="A292" s="14" t="s">
        <v>0</v>
      </c>
      <c r="B292" s="15" t="s">
        <v>1</v>
      </c>
      <c r="C292" s="27" t="s">
        <v>59</v>
      </c>
      <c r="D292" s="11" t="s">
        <v>64</v>
      </c>
      <c r="E292" s="11" t="s">
        <v>65</v>
      </c>
      <c r="F292" s="27" t="s">
        <v>63</v>
      </c>
    </row>
    <row r="293" spans="1:6" ht="12.75">
      <c r="A293" s="61" t="s">
        <v>6</v>
      </c>
      <c r="B293" s="62" t="s">
        <v>12</v>
      </c>
      <c r="C293" s="63">
        <v>0</v>
      </c>
      <c r="D293" s="63">
        <v>0</v>
      </c>
      <c r="E293" s="63">
        <v>0</v>
      </c>
      <c r="F293" s="64">
        <f aca="true" t="shared" si="10" ref="F293:F301">SUM(C293:E293)</f>
        <v>0</v>
      </c>
    </row>
    <row r="294" spans="1:6" ht="12.75">
      <c r="A294" s="12" t="s">
        <v>7</v>
      </c>
      <c r="B294" s="41" t="s">
        <v>13</v>
      </c>
      <c r="C294" s="24">
        <v>0</v>
      </c>
      <c r="D294" s="24">
        <v>0</v>
      </c>
      <c r="E294" s="24">
        <v>0</v>
      </c>
      <c r="F294" s="25">
        <f t="shared" si="10"/>
        <v>0</v>
      </c>
    </row>
    <row r="295" spans="1:6" ht="12.75">
      <c r="A295" s="12" t="s">
        <v>8</v>
      </c>
      <c r="B295" s="41" t="s">
        <v>14</v>
      </c>
      <c r="C295" s="24">
        <v>297061.2</v>
      </c>
      <c r="D295" s="24">
        <v>0</v>
      </c>
      <c r="E295" s="24">
        <v>0</v>
      </c>
      <c r="F295" s="25">
        <f t="shared" si="10"/>
        <v>297061.2</v>
      </c>
    </row>
    <row r="296" spans="1:6" ht="12.75">
      <c r="A296" s="12" t="s">
        <v>33</v>
      </c>
      <c r="B296" s="41" t="s">
        <v>34</v>
      </c>
      <c r="C296" s="24">
        <v>0</v>
      </c>
      <c r="D296" s="24">
        <v>0</v>
      </c>
      <c r="E296" s="24">
        <v>0</v>
      </c>
      <c r="F296" s="25">
        <v>0</v>
      </c>
    </row>
    <row r="297" spans="1:6" ht="12.75">
      <c r="A297" s="12" t="s">
        <v>9</v>
      </c>
      <c r="B297" s="41" t="s">
        <v>55</v>
      </c>
      <c r="C297" s="24">
        <v>6341353.2</v>
      </c>
      <c r="D297" s="24">
        <v>1172145</v>
      </c>
      <c r="E297" s="24">
        <v>-203099.95</v>
      </c>
      <c r="F297" s="25">
        <f>SUM(C297:E297)</f>
        <v>7310398.25</v>
      </c>
    </row>
    <row r="298" spans="1:6" ht="12.75">
      <c r="A298" s="12" t="s">
        <v>10</v>
      </c>
      <c r="B298" s="41" t="s">
        <v>15</v>
      </c>
      <c r="C298" s="24">
        <v>9342119.85</v>
      </c>
      <c r="D298" s="24">
        <v>1250815.09</v>
      </c>
      <c r="E298" s="24">
        <v>-684061.56</v>
      </c>
      <c r="F298" s="25">
        <f>SUM(C298:E298)</f>
        <v>9908873.379999999</v>
      </c>
    </row>
    <row r="299" spans="1:6" ht="12.75">
      <c r="A299" s="12" t="s">
        <v>31</v>
      </c>
      <c r="B299" s="41" t="s">
        <v>32</v>
      </c>
      <c r="C299" s="58">
        <v>0</v>
      </c>
      <c r="D299" s="87">
        <v>0</v>
      </c>
      <c r="E299" s="87">
        <v>0</v>
      </c>
      <c r="F299" s="81">
        <v>0</v>
      </c>
    </row>
    <row r="300" spans="1:6" ht="13.5" thickBot="1">
      <c r="A300" s="13" t="s">
        <v>11</v>
      </c>
      <c r="B300" s="65" t="s">
        <v>35</v>
      </c>
      <c r="C300" s="66">
        <v>53677</v>
      </c>
      <c r="D300" s="66">
        <v>0</v>
      </c>
      <c r="E300" s="66">
        <v>0</v>
      </c>
      <c r="F300" s="67">
        <f t="shared" si="10"/>
        <v>53677</v>
      </c>
    </row>
    <row r="301" spans="1:6" ht="13.5" thickBot="1">
      <c r="A301" s="17" t="s">
        <v>5</v>
      </c>
      <c r="B301" s="3"/>
      <c r="C301" s="59">
        <f>SUM(C293:C300)</f>
        <v>16034211.25</v>
      </c>
      <c r="D301" s="59">
        <f>SUM(D293:D300)</f>
        <v>2422960.09</v>
      </c>
      <c r="E301" s="59">
        <f>SUM(E293:E300)</f>
        <v>-887161.51</v>
      </c>
      <c r="F301" s="60">
        <f t="shared" si="10"/>
        <v>17570009.83</v>
      </c>
    </row>
    <row r="304" spans="1:6" ht="18.75">
      <c r="A304" s="38" t="s">
        <v>45</v>
      </c>
      <c r="B304" s="38"/>
      <c r="C304" s="38"/>
      <c r="D304" s="38"/>
      <c r="E304" s="1"/>
      <c r="F304" s="122">
        <v>15</v>
      </c>
    </row>
    <row r="305" spans="1:6" ht="14.25">
      <c r="A305" s="112" t="s">
        <v>61</v>
      </c>
      <c r="B305" s="112"/>
      <c r="C305" s="112"/>
      <c r="D305" s="112"/>
      <c r="E305" s="36"/>
      <c r="F305" s="1"/>
    </row>
    <row r="307" ht="13.5" thickBot="1">
      <c r="A307" s="1" t="s">
        <v>54</v>
      </c>
    </row>
    <row r="308" spans="1:6" ht="13.5" thickBot="1">
      <c r="A308" s="9" t="s">
        <v>0</v>
      </c>
      <c r="B308" s="10" t="s">
        <v>1</v>
      </c>
      <c r="C308" s="27" t="s">
        <v>59</v>
      </c>
      <c r="D308" s="11" t="s">
        <v>64</v>
      </c>
      <c r="E308" s="11" t="s">
        <v>65</v>
      </c>
      <c r="F308" s="27" t="s">
        <v>63</v>
      </c>
    </row>
    <row r="309" spans="1:6" ht="12.75">
      <c r="A309" s="7" t="s">
        <v>2</v>
      </c>
      <c r="B309" s="8" t="s">
        <v>41</v>
      </c>
      <c r="C309" s="20">
        <v>643704099.71</v>
      </c>
      <c r="D309" s="20">
        <v>0</v>
      </c>
      <c r="E309" s="20">
        <v>0</v>
      </c>
      <c r="F309" s="21">
        <f>SUM(C309:E309)</f>
        <v>643704099.71</v>
      </c>
    </row>
    <row r="310" spans="1:6" ht="13.5" thickBot="1">
      <c r="A310" s="5" t="s">
        <v>3</v>
      </c>
      <c r="B310" s="6" t="s">
        <v>4</v>
      </c>
      <c r="C310" s="22">
        <v>31631240</v>
      </c>
      <c r="D310" s="22">
        <v>0</v>
      </c>
      <c r="E310" s="22">
        <v>0</v>
      </c>
      <c r="F310" s="23">
        <f>SUM(C310:E310)</f>
        <v>31631240</v>
      </c>
    </row>
    <row r="311" spans="1:6" ht="13.5" thickBot="1">
      <c r="A311" s="93" t="s">
        <v>5</v>
      </c>
      <c r="B311" s="94"/>
      <c r="C311" s="73">
        <f>SUM(C309:C310)</f>
        <v>675335339.71</v>
      </c>
      <c r="D311" s="73">
        <f>SUM(D309:D310)</f>
        <v>0</v>
      </c>
      <c r="E311" s="73">
        <f>SUM(E309:E310)</f>
        <v>0</v>
      </c>
      <c r="F311" s="52">
        <f>SUM(C311:E311)</f>
        <v>675335339.71</v>
      </c>
    </row>
    <row r="312" ht="12.75">
      <c r="A312" s="2"/>
    </row>
    <row r="313" ht="13.5" thickBot="1">
      <c r="A313" s="109" t="s">
        <v>52</v>
      </c>
    </row>
    <row r="314" spans="1:6" ht="13.5" thickBot="1">
      <c r="A314" s="14" t="s">
        <v>0</v>
      </c>
      <c r="B314" s="15" t="s">
        <v>1</v>
      </c>
      <c r="C314" s="27" t="s">
        <v>59</v>
      </c>
      <c r="D314" s="11" t="s">
        <v>64</v>
      </c>
      <c r="E314" s="11" t="s">
        <v>65</v>
      </c>
      <c r="F314" s="27" t="s">
        <v>63</v>
      </c>
    </row>
    <row r="315" spans="1:6" ht="12.75">
      <c r="A315" s="61" t="s">
        <v>6</v>
      </c>
      <c r="B315" s="62" t="s">
        <v>12</v>
      </c>
      <c r="C315" s="63">
        <v>225524.34</v>
      </c>
      <c r="D315" s="91">
        <v>0</v>
      </c>
      <c r="E315" s="91">
        <v>0</v>
      </c>
      <c r="F315" s="64">
        <f aca="true" t="shared" si="11" ref="F315:F323">SUM(C315:E315)</f>
        <v>225524.34</v>
      </c>
    </row>
    <row r="316" spans="1:6" ht="12.75">
      <c r="A316" s="12" t="s">
        <v>7</v>
      </c>
      <c r="B316" s="41" t="s">
        <v>13</v>
      </c>
      <c r="C316" s="24">
        <v>0</v>
      </c>
      <c r="D316" s="87">
        <v>0</v>
      </c>
      <c r="E316" s="87">
        <v>0</v>
      </c>
      <c r="F316" s="25">
        <f t="shared" si="11"/>
        <v>0</v>
      </c>
    </row>
    <row r="317" spans="1:6" ht="12.75">
      <c r="A317" s="12" t="s">
        <v>8</v>
      </c>
      <c r="B317" s="41" t="s">
        <v>14</v>
      </c>
      <c r="C317" s="24">
        <v>472197.4</v>
      </c>
      <c r="D317" s="87">
        <v>27815.48</v>
      </c>
      <c r="E317" s="87">
        <v>0</v>
      </c>
      <c r="F317" s="25">
        <f t="shared" si="11"/>
        <v>500012.88</v>
      </c>
    </row>
    <row r="318" spans="1:6" ht="12.75">
      <c r="A318" s="12" t="s">
        <v>33</v>
      </c>
      <c r="B318" s="41" t="s">
        <v>34</v>
      </c>
      <c r="C318" s="24">
        <v>0</v>
      </c>
      <c r="D318" s="87">
        <v>0</v>
      </c>
      <c r="E318" s="87">
        <v>0</v>
      </c>
      <c r="F318" s="25">
        <v>0</v>
      </c>
    </row>
    <row r="319" spans="1:6" ht="12.75">
      <c r="A319" s="12" t="s">
        <v>9</v>
      </c>
      <c r="B319" s="41" t="s">
        <v>55</v>
      </c>
      <c r="C319" s="24">
        <v>79507395.06</v>
      </c>
      <c r="D319" s="87">
        <v>990405.64</v>
      </c>
      <c r="E319" s="87">
        <v>0</v>
      </c>
      <c r="F319" s="25">
        <f t="shared" si="11"/>
        <v>80497800.7</v>
      </c>
    </row>
    <row r="320" spans="1:6" ht="12.75">
      <c r="A320" s="12" t="s">
        <v>10</v>
      </c>
      <c r="B320" s="41" t="s">
        <v>15</v>
      </c>
      <c r="C320" s="24">
        <v>102658930.74</v>
      </c>
      <c r="D320" s="87">
        <v>1582453.5</v>
      </c>
      <c r="E320" s="87">
        <v>-411108.17</v>
      </c>
      <c r="F320" s="25">
        <f>SUM(C320:E320)</f>
        <v>103830276.07</v>
      </c>
    </row>
    <row r="321" spans="1:6" ht="12.75">
      <c r="A321" s="12" t="s">
        <v>31</v>
      </c>
      <c r="B321" s="41" t="s">
        <v>32</v>
      </c>
      <c r="C321" s="58">
        <v>0</v>
      </c>
      <c r="D321" s="87">
        <v>0</v>
      </c>
      <c r="E321" s="87">
        <v>0</v>
      </c>
      <c r="F321" s="81">
        <f>SUM(C321:E321)</f>
        <v>0</v>
      </c>
    </row>
    <row r="322" spans="1:6" ht="13.5" thickBot="1">
      <c r="A322" s="13" t="s">
        <v>11</v>
      </c>
      <c r="B322" s="65" t="s">
        <v>35</v>
      </c>
      <c r="C322" s="66">
        <v>236540</v>
      </c>
      <c r="D322" s="92">
        <v>0</v>
      </c>
      <c r="E322" s="92">
        <v>0</v>
      </c>
      <c r="F322" s="67">
        <f t="shared" si="11"/>
        <v>236540</v>
      </c>
    </row>
    <row r="323" spans="1:6" ht="13.5" thickBot="1">
      <c r="A323" s="17" t="s">
        <v>5</v>
      </c>
      <c r="B323" s="3"/>
      <c r="C323" s="59">
        <f>SUM(C315:C322)</f>
        <v>183100587.54</v>
      </c>
      <c r="D323" s="59">
        <f>SUM(D315:D322)</f>
        <v>2600674.62</v>
      </c>
      <c r="E323" s="59">
        <f>SUM(E315:E322)</f>
        <v>-411108.17</v>
      </c>
      <c r="F323" s="60">
        <f t="shared" si="11"/>
        <v>185290153.99</v>
      </c>
    </row>
    <row r="326" spans="1:6" ht="18.75">
      <c r="A326" s="38" t="s">
        <v>19</v>
      </c>
      <c r="B326" s="38"/>
      <c r="C326" s="38"/>
      <c r="D326" s="38"/>
      <c r="E326" s="1"/>
      <c r="F326" s="124">
        <v>16</v>
      </c>
    </row>
    <row r="327" spans="1:6" ht="14.25">
      <c r="A327" s="112" t="s">
        <v>61</v>
      </c>
      <c r="B327" s="112"/>
      <c r="C327" s="112"/>
      <c r="D327" s="112"/>
      <c r="E327" s="36"/>
      <c r="F327" s="1"/>
    </row>
    <row r="329" ht="13.5" thickBot="1">
      <c r="A329" s="1" t="s">
        <v>54</v>
      </c>
    </row>
    <row r="330" spans="1:6" ht="13.5" thickBot="1">
      <c r="A330" s="9" t="s">
        <v>0</v>
      </c>
      <c r="B330" s="128" t="s">
        <v>1</v>
      </c>
      <c r="C330" s="126" t="s">
        <v>59</v>
      </c>
      <c r="D330" s="127" t="s">
        <v>64</v>
      </c>
      <c r="E330" s="127" t="s">
        <v>65</v>
      </c>
      <c r="F330" s="126" t="s">
        <v>63</v>
      </c>
    </row>
    <row r="331" spans="1:6" ht="12.75">
      <c r="A331" s="7" t="s">
        <v>2</v>
      </c>
      <c r="B331" s="130" t="s">
        <v>41</v>
      </c>
      <c r="C331" s="63">
        <v>184621854.55</v>
      </c>
      <c r="D331" s="63">
        <v>4291842.85</v>
      </c>
      <c r="E331" s="63">
        <v>0</v>
      </c>
      <c r="F331" s="64">
        <f>SUM(C331:E331)</f>
        <v>188913697.4</v>
      </c>
    </row>
    <row r="332" spans="1:6" ht="13.5" thickBot="1">
      <c r="A332" s="5" t="s">
        <v>3</v>
      </c>
      <c r="B332" s="131" t="s">
        <v>4</v>
      </c>
      <c r="C332" s="66">
        <v>4099200</v>
      </c>
      <c r="D332" s="92">
        <v>1083.12</v>
      </c>
      <c r="E332" s="66">
        <v>0</v>
      </c>
      <c r="F332" s="67">
        <f>SUM(C332:E332)</f>
        <v>4100283.12</v>
      </c>
    </row>
    <row r="333" spans="1:6" ht="13.5" thickBot="1">
      <c r="A333" s="93" t="s">
        <v>5</v>
      </c>
      <c r="B333" s="129"/>
      <c r="C333" s="59">
        <f>SUM(C331:C332)</f>
        <v>188721054.55</v>
      </c>
      <c r="D333" s="59">
        <f>SUM(D331:D332)</f>
        <v>4292925.97</v>
      </c>
      <c r="E333" s="59">
        <f>SUM(E331:E332)</f>
        <v>0</v>
      </c>
      <c r="F333" s="60">
        <f>SUM(F331:F332)</f>
        <v>193013980.52</v>
      </c>
    </row>
    <row r="334" ht="12.75">
      <c r="A334" s="2"/>
    </row>
    <row r="335" ht="13.5" thickBot="1">
      <c r="A335" s="109" t="s">
        <v>52</v>
      </c>
    </row>
    <row r="336" spans="1:6" ht="13.5" thickBot="1">
      <c r="A336" s="14" t="s">
        <v>0</v>
      </c>
      <c r="B336" s="15" t="s">
        <v>1</v>
      </c>
      <c r="C336" s="27" t="s">
        <v>59</v>
      </c>
      <c r="D336" s="11" t="s">
        <v>64</v>
      </c>
      <c r="E336" s="11" t="s">
        <v>65</v>
      </c>
      <c r="F336" s="27" t="s">
        <v>63</v>
      </c>
    </row>
    <row r="337" spans="1:6" ht="12.75">
      <c r="A337" s="61" t="s">
        <v>6</v>
      </c>
      <c r="B337" s="62" t="s">
        <v>12</v>
      </c>
      <c r="C337" s="63">
        <v>0</v>
      </c>
      <c r="D337" s="91">
        <v>0</v>
      </c>
      <c r="E337" s="91">
        <v>0</v>
      </c>
      <c r="F337" s="64">
        <f aca="true" t="shared" si="12" ref="F337:F345">SUM(C337:E337)</f>
        <v>0</v>
      </c>
    </row>
    <row r="338" spans="1:6" ht="12.75">
      <c r="A338" s="12" t="s">
        <v>7</v>
      </c>
      <c r="B338" s="41" t="s">
        <v>13</v>
      </c>
      <c r="C338" s="24">
        <v>0</v>
      </c>
      <c r="D338" s="87">
        <v>0</v>
      </c>
      <c r="E338" s="87">
        <v>0</v>
      </c>
      <c r="F338" s="25">
        <f t="shared" si="12"/>
        <v>0</v>
      </c>
    </row>
    <row r="339" spans="1:6" ht="12.75">
      <c r="A339" s="12" t="s">
        <v>8</v>
      </c>
      <c r="B339" s="41" t="s">
        <v>14</v>
      </c>
      <c r="C339" s="24">
        <v>408798.02</v>
      </c>
      <c r="D339" s="87">
        <v>0</v>
      </c>
      <c r="E339" s="87">
        <v>0</v>
      </c>
      <c r="F339" s="25">
        <f t="shared" si="12"/>
        <v>408798.02</v>
      </c>
    </row>
    <row r="340" spans="1:6" ht="12.75">
      <c r="A340" s="12" t="s">
        <v>33</v>
      </c>
      <c r="B340" s="41" t="s">
        <v>34</v>
      </c>
      <c r="C340" s="24">
        <v>0</v>
      </c>
      <c r="D340" s="87">
        <v>0</v>
      </c>
      <c r="E340" s="87">
        <v>0</v>
      </c>
      <c r="F340" s="25">
        <v>0</v>
      </c>
    </row>
    <row r="341" spans="1:6" ht="12.75">
      <c r="A341" s="12" t="s">
        <v>9</v>
      </c>
      <c r="B341" s="41" t="s">
        <v>55</v>
      </c>
      <c r="C341" s="24">
        <v>24042164.33</v>
      </c>
      <c r="D341" s="87">
        <v>2101155.58</v>
      </c>
      <c r="E341" s="87">
        <v>0</v>
      </c>
      <c r="F341" s="25">
        <f t="shared" si="12"/>
        <v>26143319.909999996</v>
      </c>
    </row>
    <row r="342" spans="1:6" ht="12.75">
      <c r="A342" s="12" t="s">
        <v>10</v>
      </c>
      <c r="B342" s="41" t="s">
        <v>44</v>
      </c>
      <c r="C342" s="24">
        <v>30690331</v>
      </c>
      <c r="D342" s="87">
        <v>1252478.11</v>
      </c>
      <c r="E342" s="87">
        <v>-520130.83</v>
      </c>
      <c r="F342" s="25">
        <f>SUM(C342:E342)</f>
        <v>31422678.28</v>
      </c>
    </row>
    <row r="343" spans="1:6" ht="12.75">
      <c r="A343" s="12" t="s">
        <v>31</v>
      </c>
      <c r="B343" s="41" t="s">
        <v>32</v>
      </c>
      <c r="C343" s="58">
        <v>0</v>
      </c>
      <c r="D343" s="87">
        <v>0</v>
      </c>
      <c r="E343" s="87">
        <v>0</v>
      </c>
      <c r="F343" s="81">
        <f>SUM(C343:E343)</f>
        <v>0</v>
      </c>
    </row>
    <row r="344" spans="1:6" ht="13.5" thickBot="1">
      <c r="A344" s="13" t="s">
        <v>11</v>
      </c>
      <c r="B344" s="65" t="s">
        <v>35</v>
      </c>
      <c r="C344" s="66">
        <v>102900</v>
      </c>
      <c r="D344" s="92">
        <v>0</v>
      </c>
      <c r="E344" s="92">
        <v>0</v>
      </c>
      <c r="F344" s="67">
        <f t="shared" si="12"/>
        <v>102900</v>
      </c>
    </row>
    <row r="345" spans="1:6" ht="13.5" thickBot="1">
      <c r="A345" s="17" t="s">
        <v>5</v>
      </c>
      <c r="B345" s="3"/>
      <c r="C345" s="59">
        <f>SUM(C337:C344)</f>
        <v>55244193.349999994</v>
      </c>
      <c r="D345" s="59">
        <f>SUM(D337:D344)</f>
        <v>3353633.6900000004</v>
      </c>
      <c r="E345" s="59">
        <f>SUM(E337:E344)</f>
        <v>-520130.83</v>
      </c>
      <c r="F345" s="60">
        <f t="shared" si="12"/>
        <v>58077696.20999999</v>
      </c>
    </row>
    <row r="348" spans="1:6" ht="18.75">
      <c r="A348" s="38" t="s">
        <v>40</v>
      </c>
      <c r="B348" s="38"/>
      <c r="C348" s="38"/>
      <c r="D348" s="38"/>
      <c r="E348" s="1"/>
      <c r="F348" s="124">
        <v>17</v>
      </c>
    </row>
    <row r="349" spans="1:9" ht="14.25">
      <c r="A349" s="112" t="s">
        <v>61</v>
      </c>
      <c r="B349" s="112"/>
      <c r="C349" s="112"/>
      <c r="D349" s="112"/>
      <c r="E349" s="36"/>
      <c r="F349" s="1"/>
      <c r="I349" t="s">
        <v>49</v>
      </c>
    </row>
    <row r="351" ht="13.5" thickBot="1">
      <c r="A351" s="1" t="s">
        <v>51</v>
      </c>
    </row>
    <row r="352" spans="1:6" ht="13.5" thickBot="1">
      <c r="A352" s="9" t="s">
        <v>0</v>
      </c>
      <c r="B352" s="10" t="s">
        <v>1</v>
      </c>
      <c r="C352" s="27" t="s">
        <v>59</v>
      </c>
      <c r="D352" s="11" t="s">
        <v>64</v>
      </c>
      <c r="E352" s="11" t="s">
        <v>65</v>
      </c>
      <c r="F352" s="27" t="s">
        <v>63</v>
      </c>
    </row>
    <row r="353" spans="1:6" ht="12.75">
      <c r="A353" s="7" t="s">
        <v>2</v>
      </c>
      <c r="B353" s="8" t="s">
        <v>41</v>
      </c>
      <c r="C353" s="20">
        <v>292157736.38</v>
      </c>
      <c r="D353" s="20">
        <v>1688803.59</v>
      </c>
      <c r="E353" s="20">
        <v>0</v>
      </c>
      <c r="F353" s="21">
        <f>SUM(C353:E353)</f>
        <v>293846539.96999997</v>
      </c>
    </row>
    <row r="354" spans="1:6" ht="13.5" thickBot="1">
      <c r="A354" s="5" t="s">
        <v>3</v>
      </c>
      <c r="B354" s="6" t="s">
        <v>4</v>
      </c>
      <c r="C354" s="22">
        <v>2903505</v>
      </c>
      <c r="D354" s="22">
        <v>0</v>
      </c>
      <c r="E354" s="22">
        <v>0</v>
      </c>
      <c r="F354" s="23">
        <f>SUM(C354:E354)</f>
        <v>2903505</v>
      </c>
    </row>
    <row r="355" spans="1:9" ht="13.5" thickBot="1">
      <c r="A355" s="93" t="s">
        <v>5</v>
      </c>
      <c r="B355" s="94"/>
      <c r="C355" s="73">
        <f>SUM(C353:C354)</f>
        <v>295061241.38</v>
      </c>
      <c r="D355" s="73">
        <f>SUM(D353:D354)</f>
        <v>1688803.59</v>
      </c>
      <c r="E355" s="73">
        <f>SUM(E353:E354)</f>
        <v>0</v>
      </c>
      <c r="F355" s="52">
        <f>SUM(C355:E355)</f>
        <v>296750044.96999997</v>
      </c>
      <c r="I355" t="s">
        <v>47</v>
      </c>
    </row>
    <row r="356" ht="12.75">
      <c r="A356" s="2"/>
    </row>
    <row r="357" spans="1:2" ht="13.5" thickBot="1">
      <c r="A357" s="109" t="s">
        <v>52</v>
      </c>
      <c r="B357" s="107"/>
    </row>
    <row r="358" spans="1:6" ht="13.5" thickBot="1">
      <c r="A358" s="14" t="s">
        <v>0</v>
      </c>
      <c r="B358" s="15" t="s">
        <v>1</v>
      </c>
      <c r="C358" s="27" t="s">
        <v>59</v>
      </c>
      <c r="D358" s="11" t="s">
        <v>64</v>
      </c>
      <c r="E358" s="11" t="s">
        <v>65</v>
      </c>
      <c r="F358" s="27" t="s">
        <v>63</v>
      </c>
    </row>
    <row r="359" spans="1:6" ht="12.75">
      <c r="A359" s="61" t="s">
        <v>6</v>
      </c>
      <c r="B359" s="62" t="s">
        <v>12</v>
      </c>
      <c r="C359" s="63">
        <v>0</v>
      </c>
      <c r="D359" s="63">
        <v>0</v>
      </c>
      <c r="E359" s="63">
        <v>0</v>
      </c>
      <c r="F359" s="64">
        <f aca="true" t="shared" si="13" ref="F359:F367">SUM(C359:E359)</f>
        <v>0</v>
      </c>
    </row>
    <row r="360" spans="1:6" ht="12.75">
      <c r="A360" s="12" t="s">
        <v>7</v>
      </c>
      <c r="B360" s="41" t="s">
        <v>13</v>
      </c>
      <c r="C360" s="24">
        <v>0</v>
      </c>
      <c r="D360" s="24">
        <v>0</v>
      </c>
      <c r="E360" s="24">
        <v>0</v>
      </c>
      <c r="F360" s="25">
        <f t="shared" si="13"/>
        <v>0</v>
      </c>
    </row>
    <row r="361" spans="1:6" ht="12.75">
      <c r="A361" s="12" t="s">
        <v>8</v>
      </c>
      <c r="B361" s="41" t="s">
        <v>14</v>
      </c>
      <c r="C361" s="24">
        <v>136980.99</v>
      </c>
      <c r="D361" s="24">
        <v>0</v>
      </c>
      <c r="E361" s="24">
        <v>0</v>
      </c>
      <c r="F361" s="25">
        <v>136980.99</v>
      </c>
    </row>
    <row r="362" spans="1:6" ht="12.75">
      <c r="A362" s="12" t="s">
        <v>33</v>
      </c>
      <c r="B362" s="41" t="s">
        <v>34</v>
      </c>
      <c r="C362" s="24">
        <v>0</v>
      </c>
      <c r="D362" s="24">
        <v>0</v>
      </c>
      <c r="E362" s="24">
        <v>0</v>
      </c>
      <c r="F362" s="25">
        <v>0</v>
      </c>
    </row>
    <row r="363" spans="1:6" ht="12.75">
      <c r="A363" s="12" t="s">
        <v>9</v>
      </c>
      <c r="B363" s="41" t="s">
        <v>55</v>
      </c>
      <c r="C363" s="58">
        <v>28314695.46</v>
      </c>
      <c r="D363" s="24">
        <v>475212.5</v>
      </c>
      <c r="E363" s="24">
        <v>0</v>
      </c>
      <c r="F363" s="25">
        <f t="shared" si="13"/>
        <v>28789907.96</v>
      </c>
    </row>
    <row r="364" spans="1:6" ht="12.75">
      <c r="A364" s="12" t="s">
        <v>10</v>
      </c>
      <c r="B364" s="41" t="s">
        <v>15</v>
      </c>
      <c r="C364" s="24">
        <v>25211761.66</v>
      </c>
      <c r="D364" s="24">
        <v>2491566.21</v>
      </c>
      <c r="E364" s="24">
        <v>-2378841.62</v>
      </c>
      <c r="F364" s="25">
        <f>SUM(C364:E364)</f>
        <v>25324486.25</v>
      </c>
    </row>
    <row r="365" spans="1:6" ht="12.75">
      <c r="A365" s="12" t="s">
        <v>31</v>
      </c>
      <c r="B365" s="41" t="s">
        <v>32</v>
      </c>
      <c r="C365" s="58">
        <v>0</v>
      </c>
      <c r="D365" s="87">
        <v>0</v>
      </c>
      <c r="E365" s="87">
        <v>0</v>
      </c>
      <c r="F365" s="81">
        <f>SUM(C365:E365)</f>
        <v>0</v>
      </c>
    </row>
    <row r="366" spans="1:6" ht="13.5" thickBot="1">
      <c r="A366" s="13" t="s">
        <v>11</v>
      </c>
      <c r="B366" s="65" t="s">
        <v>35</v>
      </c>
      <c r="C366" s="66">
        <v>22600</v>
      </c>
      <c r="D366" s="66">
        <v>0</v>
      </c>
      <c r="E366" s="66">
        <v>0</v>
      </c>
      <c r="F366" s="67">
        <f t="shared" si="13"/>
        <v>22600</v>
      </c>
    </row>
    <row r="367" spans="1:6" ht="13.5" thickBot="1">
      <c r="A367" s="17" t="s">
        <v>5</v>
      </c>
      <c r="B367" s="3"/>
      <c r="C367" s="59">
        <f>SUM(C359:C366)</f>
        <v>53686038.11</v>
      </c>
      <c r="D367" s="59">
        <f>SUM(D359:D366)</f>
        <v>2966778.71</v>
      </c>
      <c r="E367" s="59">
        <f>SUM(E359:E366)</f>
        <v>-2378841.62</v>
      </c>
      <c r="F367" s="60">
        <f t="shared" si="13"/>
        <v>54273975.2</v>
      </c>
    </row>
    <row r="369" spans="1:6" ht="18.75">
      <c r="A369" s="38" t="s">
        <v>25</v>
      </c>
      <c r="B369" s="38"/>
      <c r="C369" s="38"/>
      <c r="D369" s="38"/>
      <c r="E369" s="38"/>
      <c r="F369" s="122">
        <v>18</v>
      </c>
    </row>
    <row r="370" spans="1:6" ht="14.25">
      <c r="A370" s="112" t="s">
        <v>61</v>
      </c>
      <c r="B370" s="112"/>
      <c r="C370" s="112"/>
      <c r="D370" s="112"/>
      <c r="E370" s="36"/>
      <c r="F370" s="1"/>
    </row>
    <row r="372" ht="13.5" thickBot="1">
      <c r="A372" s="1" t="s">
        <v>54</v>
      </c>
    </row>
    <row r="373" spans="1:6" ht="13.5" thickBot="1">
      <c r="A373" s="9" t="s">
        <v>0</v>
      </c>
      <c r="B373" s="10" t="s">
        <v>1</v>
      </c>
      <c r="C373" s="27" t="s">
        <v>59</v>
      </c>
      <c r="D373" s="11" t="s">
        <v>64</v>
      </c>
      <c r="E373" s="11" t="s">
        <v>65</v>
      </c>
      <c r="F373" s="27" t="s">
        <v>63</v>
      </c>
    </row>
    <row r="374" spans="1:6" ht="12.75">
      <c r="A374" s="7" t="s">
        <v>2</v>
      </c>
      <c r="B374" s="8" t="s">
        <v>41</v>
      </c>
      <c r="C374" s="20">
        <v>333194518.61</v>
      </c>
      <c r="D374" s="20">
        <v>16329425.25</v>
      </c>
      <c r="E374" s="20">
        <v>-1782034.88</v>
      </c>
      <c r="F374" s="21">
        <f>SUM(C374:E374)</f>
        <v>347741908.98</v>
      </c>
    </row>
    <row r="375" spans="1:6" ht="13.5" thickBot="1">
      <c r="A375" s="5" t="s">
        <v>3</v>
      </c>
      <c r="B375" s="6" t="s">
        <v>4</v>
      </c>
      <c r="C375" s="22">
        <v>28991338.93</v>
      </c>
      <c r="D375" s="22">
        <v>0</v>
      </c>
      <c r="E375" s="22">
        <v>-1388000</v>
      </c>
      <c r="F375" s="23">
        <f>SUM(C375:E375)</f>
        <v>27603338.93</v>
      </c>
    </row>
    <row r="376" spans="1:6" ht="13.5" thickBot="1">
      <c r="A376" s="93" t="s">
        <v>5</v>
      </c>
      <c r="B376" s="94"/>
      <c r="C376" s="73">
        <f>SUM(C374:C375)</f>
        <v>362185857.54</v>
      </c>
      <c r="D376" s="73">
        <f>SUM(D374:D375)</f>
        <v>16329425.25</v>
      </c>
      <c r="E376" s="73">
        <f>SUM(E374:E375)</f>
        <v>-3170034.88</v>
      </c>
      <c r="F376" s="52">
        <f>SUM(C376:E376)</f>
        <v>375345247.91</v>
      </c>
    </row>
    <row r="377" ht="12.75">
      <c r="A377" s="2"/>
    </row>
    <row r="378" ht="13.5" thickBot="1">
      <c r="A378" s="109" t="s">
        <v>52</v>
      </c>
    </row>
    <row r="379" spans="1:6" ht="13.5" thickBot="1">
      <c r="A379" s="14" t="s">
        <v>0</v>
      </c>
      <c r="B379" s="15" t="s">
        <v>1</v>
      </c>
      <c r="C379" s="27" t="s">
        <v>59</v>
      </c>
      <c r="D379" s="11" t="s">
        <v>64</v>
      </c>
      <c r="E379" s="11" t="s">
        <v>65</v>
      </c>
      <c r="F379" s="27" t="s">
        <v>63</v>
      </c>
    </row>
    <row r="380" spans="1:6" ht="12.75">
      <c r="A380" s="12" t="s">
        <v>6</v>
      </c>
      <c r="B380" s="16" t="s">
        <v>12</v>
      </c>
      <c r="C380" s="24">
        <v>661658</v>
      </c>
      <c r="D380" s="24">
        <v>89540</v>
      </c>
      <c r="E380" s="24">
        <v>0</v>
      </c>
      <c r="F380" s="25">
        <f aca="true" t="shared" si="14" ref="F380:F388">SUM(C380:E380)</f>
        <v>751198</v>
      </c>
    </row>
    <row r="381" spans="1:6" ht="12.75">
      <c r="A381" s="12" t="s">
        <v>7</v>
      </c>
      <c r="B381" s="16" t="s">
        <v>13</v>
      </c>
      <c r="C381" s="24">
        <v>0</v>
      </c>
      <c r="D381" s="24">
        <v>0</v>
      </c>
      <c r="E381" s="24">
        <v>0</v>
      </c>
      <c r="F381" s="25">
        <f t="shared" si="14"/>
        <v>0</v>
      </c>
    </row>
    <row r="382" spans="1:6" ht="12.75">
      <c r="A382" s="12" t="s">
        <v>8</v>
      </c>
      <c r="B382" s="16" t="s">
        <v>14</v>
      </c>
      <c r="C382" s="24">
        <v>427486.9</v>
      </c>
      <c r="D382" s="24">
        <v>8200</v>
      </c>
      <c r="E382" s="24">
        <v>0</v>
      </c>
      <c r="F382" s="25">
        <f t="shared" si="14"/>
        <v>435686.9</v>
      </c>
    </row>
    <row r="383" spans="1:6" ht="12.75">
      <c r="A383" s="12" t="s">
        <v>33</v>
      </c>
      <c r="B383" s="16" t="s">
        <v>34</v>
      </c>
      <c r="C383" s="24">
        <v>0</v>
      </c>
      <c r="D383" s="24">
        <v>0</v>
      </c>
      <c r="E383" s="24">
        <v>0</v>
      </c>
      <c r="F383" s="25">
        <v>0</v>
      </c>
    </row>
    <row r="384" spans="1:6" ht="12.75">
      <c r="A384" s="12" t="s">
        <v>9</v>
      </c>
      <c r="B384" s="41" t="s">
        <v>55</v>
      </c>
      <c r="C384" s="24">
        <v>39579206.24</v>
      </c>
      <c r="D384" s="24">
        <v>3343509.69</v>
      </c>
      <c r="E384" s="24">
        <v>-664972.35</v>
      </c>
      <c r="F384" s="25">
        <f t="shared" si="14"/>
        <v>42257743.58</v>
      </c>
    </row>
    <row r="385" spans="1:6" ht="12.75">
      <c r="A385" s="12" t="s">
        <v>10</v>
      </c>
      <c r="B385" s="16" t="s">
        <v>15</v>
      </c>
      <c r="C385" s="24">
        <v>36330979.24</v>
      </c>
      <c r="D385" s="24">
        <v>1939896.09</v>
      </c>
      <c r="E385" s="24">
        <v>-2453607.46</v>
      </c>
      <c r="F385" s="25">
        <f>SUM(C385:E385)</f>
        <v>35817267.870000005</v>
      </c>
    </row>
    <row r="386" spans="1:6" ht="12.75">
      <c r="A386" s="12" t="s">
        <v>31</v>
      </c>
      <c r="B386" s="16" t="s">
        <v>32</v>
      </c>
      <c r="C386" s="57">
        <v>0</v>
      </c>
      <c r="D386" s="57">
        <v>0</v>
      </c>
      <c r="E386" s="86">
        <v>0</v>
      </c>
      <c r="F386" s="68">
        <f>SUM(C386:E386)</f>
        <v>0</v>
      </c>
    </row>
    <row r="387" spans="1:6" ht="13.5" thickBot="1">
      <c r="A387" s="69" t="s">
        <v>11</v>
      </c>
      <c r="B387" s="70" t="s">
        <v>35</v>
      </c>
      <c r="C387" s="22">
        <v>165757.5</v>
      </c>
      <c r="D387" s="22">
        <v>0</v>
      </c>
      <c r="E387" s="22">
        <v>0</v>
      </c>
      <c r="F387" s="23">
        <f t="shared" si="14"/>
        <v>165757.5</v>
      </c>
    </row>
    <row r="388" spans="1:6" ht="13.5" thickBot="1">
      <c r="A388" s="71" t="s">
        <v>5</v>
      </c>
      <c r="B388" s="72"/>
      <c r="C388" s="73">
        <f>SUM(C380:C387)</f>
        <v>77165087.88</v>
      </c>
      <c r="D388" s="73">
        <f>SUM(D380:D387)</f>
        <v>5381145.78</v>
      </c>
      <c r="E388" s="73">
        <f>SUM(E380:E387)</f>
        <v>-3118579.81</v>
      </c>
      <c r="F388" s="52">
        <f t="shared" si="14"/>
        <v>79427653.85</v>
      </c>
    </row>
    <row r="391" spans="1:6" ht="18.75">
      <c r="A391" s="112" t="s">
        <v>18</v>
      </c>
      <c r="B391" s="112"/>
      <c r="C391" s="112"/>
      <c r="D391" s="112"/>
      <c r="E391" s="112"/>
      <c r="F391" s="123">
        <v>19</v>
      </c>
    </row>
    <row r="392" spans="1:6" ht="14.25">
      <c r="A392" s="112" t="s">
        <v>61</v>
      </c>
      <c r="B392" s="112"/>
      <c r="C392" s="112"/>
      <c r="D392" s="112"/>
      <c r="E392" s="36"/>
      <c r="F392" s="1"/>
    </row>
    <row r="394" ht="13.5" thickBot="1">
      <c r="A394" s="1" t="s">
        <v>54</v>
      </c>
    </row>
    <row r="395" spans="1:6" ht="13.5" thickBot="1">
      <c r="A395" s="9" t="s">
        <v>0</v>
      </c>
      <c r="B395" s="10" t="s">
        <v>1</v>
      </c>
      <c r="C395" s="27" t="s">
        <v>59</v>
      </c>
      <c r="D395" s="11" t="s">
        <v>64</v>
      </c>
      <c r="E395" s="11" t="s">
        <v>65</v>
      </c>
      <c r="F395" s="27" t="s">
        <v>63</v>
      </c>
    </row>
    <row r="396" spans="1:6" ht="12.75">
      <c r="A396" s="7" t="s">
        <v>2</v>
      </c>
      <c r="B396" s="8" t="s">
        <v>41</v>
      </c>
      <c r="C396" s="20">
        <v>39475220.91</v>
      </c>
      <c r="D396" s="20">
        <v>0</v>
      </c>
      <c r="E396" s="20">
        <v>0</v>
      </c>
      <c r="F396" s="21">
        <f>SUM(C396:E396)</f>
        <v>39475220.91</v>
      </c>
    </row>
    <row r="397" spans="1:6" ht="13.5" thickBot="1">
      <c r="A397" s="5" t="s">
        <v>3</v>
      </c>
      <c r="B397" s="6" t="s">
        <v>4</v>
      </c>
      <c r="C397" s="22">
        <v>1217158</v>
      </c>
      <c r="D397" s="22">
        <v>0</v>
      </c>
      <c r="E397" s="22">
        <v>0</v>
      </c>
      <c r="F397" s="23">
        <f>SUM(C397:E397)</f>
        <v>1217158</v>
      </c>
    </row>
    <row r="398" spans="1:6" ht="13.5" thickBot="1">
      <c r="A398" s="93" t="s">
        <v>5</v>
      </c>
      <c r="B398" s="94"/>
      <c r="C398" s="73">
        <f>SUM(C396:C397)</f>
        <v>40692378.91</v>
      </c>
      <c r="D398" s="73">
        <f>SUM(D396:D397)</f>
        <v>0</v>
      </c>
      <c r="E398" s="73">
        <f>SUM(E396:E397)</f>
        <v>0</v>
      </c>
      <c r="F398" s="52">
        <f>SUM(C398:E398)</f>
        <v>40692378.91</v>
      </c>
    </row>
    <row r="399" ht="12.75">
      <c r="A399" s="2"/>
    </row>
    <row r="400" ht="13.5" thickBot="1">
      <c r="A400" s="109" t="s">
        <v>52</v>
      </c>
    </row>
    <row r="401" spans="1:6" ht="13.5" thickBot="1">
      <c r="A401" s="14" t="s">
        <v>0</v>
      </c>
      <c r="B401" s="15" t="s">
        <v>1</v>
      </c>
      <c r="C401" s="27" t="s">
        <v>59</v>
      </c>
      <c r="D401" s="11" t="s">
        <v>64</v>
      </c>
      <c r="E401" s="11" t="s">
        <v>65</v>
      </c>
      <c r="F401" s="27" t="s">
        <v>63</v>
      </c>
    </row>
    <row r="402" spans="1:6" ht="12.75">
      <c r="A402" s="12" t="s">
        <v>6</v>
      </c>
      <c r="B402" s="16" t="s">
        <v>12</v>
      </c>
      <c r="C402" s="24">
        <v>142960</v>
      </c>
      <c r="D402" s="24">
        <v>0</v>
      </c>
      <c r="E402" s="24">
        <v>0</v>
      </c>
      <c r="F402" s="25">
        <f aca="true" t="shared" si="15" ref="F402:F409">SUM(C402:E402)</f>
        <v>142960</v>
      </c>
    </row>
    <row r="403" spans="1:6" ht="12.75">
      <c r="A403" s="12" t="s">
        <v>7</v>
      </c>
      <c r="B403" s="16" t="s">
        <v>13</v>
      </c>
      <c r="C403" s="24">
        <v>0</v>
      </c>
      <c r="D403" s="24">
        <v>0</v>
      </c>
      <c r="E403" s="24">
        <v>0</v>
      </c>
      <c r="F403" s="25">
        <f t="shared" si="15"/>
        <v>0</v>
      </c>
    </row>
    <row r="404" spans="1:6" ht="12.75">
      <c r="A404" s="12" t="s">
        <v>8</v>
      </c>
      <c r="B404" s="16" t="s">
        <v>14</v>
      </c>
      <c r="C404" s="24">
        <v>280087</v>
      </c>
      <c r="D404" s="24">
        <v>0</v>
      </c>
      <c r="E404" s="24">
        <v>0</v>
      </c>
      <c r="F404" s="25">
        <f t="shared" si="15"/>
        <v>280087</v>
      </c>
    </row>
    <row r="405" spans="1:6" ht="12.75">
      <c r="A405" s="12" t="s">
        <v>33</v>
      </c>
      <c r="B405" s="16" t="s">
        <v>34</v>
      </c>
      <c r="C405" s="24">
        <v>0</v>
      </c>
      <c r="D405" s="24">
        <v>0</v>
      </c>
      <c r="E405" s="24">
        <v>0</v>
      </c>
      <c r="F405" s="25">
        <v>0</v>
      </c>
    </row>
    <row r="406" spans="1:6" ht="12.75">
      <c r="A406" s="12" t="s">
        <v>9</v>
      </c>
      <c r="B406" s="41" t="s">
        <v>55</v>
      </c>
      <c r="C406" s="24">
        <v>7061413.17</v>
      </c>
      <c r="D406" s="24">
        <v>0</v>
      </c>
      <c r="E406" s="24">
        <v>0</v>
      </c>
      <c r="F406" s="25">
        <f t="shared" si="15"/>
        <v>7061413.17</v>
      </c>
    </row>
    <row r="407" spans="1:6" ht="12.75">
      <c r="A407" s="12" t="s">
        <v>10</v>
      </c>
      <c r="B407" s="16" t="s">
        <v>15</v>
      </c>
      <c r="C407" s="24">
        <v>8650384.61</v>
      </c>
      <c r="D407" s="24">
        <v>323905.41</v>
      </c>
      <c r="E407" s="24">
        <v>-207030.4</v>
      </c>
      <c r="F407" s="25">
        <f>SUM(C407:E407)</f>
        <v>8767259.62</v>
      </c>
    </row>
    <row r="408" spans="1:6" ht="12.75">
      <c r="A408" s="12" t="s">
        <v>31</v>
      </c>
      <c r="B408" s="16" t="s">
        <v>32</v>
      </c>
      <c r="C408" s="57">
        <v>0</v>
      </c>
      <c r="D408" s="57">
        <v>0</v>
      </c>
      <c r="E408" s="57">
        <v>0</v>
      </c>
      <c r="F408" s="68">
        <f>SUM(C408:E408)</f>
        <v>0</v>
      </c>
    </row>
    <row r="409" spans="1:6" ht="13.5" thickBot="1">
      <c r="A409" s="69" t="s">
        <v>11</v>
      </c>
      <c r="B409" s="70" t="s">
        <v>35</v>
      </c>
      <c r="C409" s="22">
        <v>0</v>
      </c>
      <c r="D409" s="22">
        <v>0</v>
      </c>
      <c r="E409" s="22">
        <v>0</v>
      </c>
      <c r="F409" s="23">
        <f t="shared" si="15"/>
        <v>0</v>
      </c>
    </row>
    <row r="410" spans="1:6" ht="13.5" thickBot="1">
      <c r="A410" s="71" t="s">
        <v>5</v>
      </c>
      <c r="B410" s="72"/>
      <c r="C410" s="73">
        <f>SUM(C402:C409)</f>
        <v>16134844.78</v>
      </c>
      <c r="D410" s="73">
        <f>SUM(D402:D409)</f>
        <v>323905.41</v>
      </c>
      <c r="E410" s="73">
        <f>SUM(E402:E409)</f>
        <v>-207030.4</v>
      </c>
      <c r="F410" s="52">
        <f>SUM(C410:E410)</f>
        <v>16251719.79</v>
      </c>
    </row>
    <row r="411" spans="1:6" ht="12.75">
      <c r="A411" s="28"/>
      <c r="B411" s="4"/>
      <c r="C411" s="29"/>
      <c r="D411" s="29"/>
      <c r="E411" s="29"/>
      <c r="F411" s="29"/>
    </row>
    <row r="412" spans="1:6" ht="18.75">
      <c r="A412" s="38" t="s">
        <v>17</v>
      </c>
      <c r="B412" s="38"/>
      <c r="C412" s="38"/>
      <c r="D412" s="38"/>
      <c r="E412" s="1"/>
      <c r="F412" s="122">
        <v>20</v>
      </c>
    </row>
    <row r="413" spans="1:6" ht="14.25">
      <c r="A413" s="112" t="s">
        <v>61</v>
      </c>
      <c r="B413" s="112"/>
      <c r="C413" s="112"/>
      <c r="D413" s="112"/>
      <c r="E413" s="36"/>
      <c r="F413" s="1"/>
    </row>
    <row r="415" ht="13.5" thickBot="1">
      <c r="A415" s="1" t="s">
        <v>54</v>
      </c>
    </row>
    <row r="416" spans="1:6" ht="13.5" thickBot="1">
      <c r="A416" s="9" t="s">
        <v>0</v>
      </c>
      <c r="B416" s="10" t="s">
        <v>1</v>
      </c>
      <c r="C416" s="27" t="s">
        <v>63</v>
      </c>
      <c r="D416" s="11" t="s">
        <v>64</v>
      </c>
      <c r="E416" s="11" t="s">
        <v>65</v>
      </c>
      <c r="F416" s="27" t="s">
        <v>63</v>
      </c>
    </row>
    <row r="417" spans="1:6" ht="12.75">
      <c r="A417" s="7" t="s">
        <v>2</v>
      </c>
      <c r="B417" s="8" t="s">
        <v>41</v>
      </c>
      <c r="C417" s="20">
        <v>55753151.39</v>
      </c>
      <c r="D417" s="20">
        <v>1490676</v>
      </c>
      <c r="E417" s="20">
        <v>0</v>
      </c>
      <c r="F417" s="21">
        <f>SUM(C417:E417)</f>
        <v>57243827.39</v>
      </c>
    </row>
    <row r="418" spans="1:6" ht="13.5" thickBot="1">
      <c r="A418" s="5" t="s">
        <v>3</v>
      </c>
      <c r="B418" s="6" t="s">
        <v>4</v>
      </c>
      <c r="C418" s="22">
        <v>9240600</v>
      </c>
      <c r="D418" s="22">
        <v>0</v>
      </c>
      <c r="E418" s="22">
        <v>0</v>
      </c>
      <c r="F418" s="23">
        <f>SUM(C418:E418)</f>
        <v>9240600</v>
      </c>
    </row>
    <row r="419" spans="1:6" ht="13.5" thickBot="1">
      <c r="A419" s="93" t="s">
        <v>5</v>
      </c>
      <c r="B419" s="94"/>
      <c r="C419" s="73">
        <f>SUM(C417:C418)</f>
        <v>64993751.39</v>
      </c>
      <c r="D419" s="73">
        <f>SUM(D417:D418)</f>
        <v>1490676</v>
      </c>
      <c r="E419" s="73">
        <f>SUM(E417:E418)</f>
        <v>0</v>
      </c>
      <c r="F419" s="52">
        <f>SUM(C419:E419)</f>
        <v>66484427.39</v>
      </c>
    </row>
    <row r="420" ht="12.75">
      <c r="A420" s="2"/>
    </row>
    <row r="421" ht="13.5" thickBot="1">
      <c r="A421" s="109" t="s">
        <v>52</v>
      </c>
    </row>
    <row r="422" spans="1:6" ht="13.5" thickBot="1">
      <c r="A422" s="83" t="s">
        <v>0</v>
      </c>
      <c r="B422" s="84" t="s">
        <v>1</v>
      </c>
      <c r="C422" s="27" t="s">
        <v>59</v>
      </c>
      <c r="D422" s="11" t="s">
        <v>64</v>
      </c>
      <c r="E422" s="11" t="s">
        <v>65</v>
      </c>
      <c r="F422" s="27" t="s">
        <v>63</v>
      </c>
    </row>
    <row r="423" spans="1:6" ht="12.75">
      <c r="A423" s="118" t="s">
        <v>6</v>
      </c>
      <c r="B423" s="43" t="s">
        <v>12</v>
      </c>
      <c r="C423" s="20">
        <v>122154</v>
      </c>
      <c r="D423" s="20">
        <v>0</v>
      </c>
      <c r="E423" s="20">
        <v>0</v>
      </c>
      <c r="F423" s="20">
        <f aca="true" t="shared" si="16" ref="F423:F430">SUM(C423:E423)</f>
        <v>122154</v>
      </c>
    </row>
    <row r="424" spans="1:6" ht="12.75">
      <c r="A424" s="12" t="s">
        <v>7</v>
      </c>
      <c r="B424" s="16" t="s">
        <v>13</v>
      </c>
      <c r="C424" s="24">
        <v>0</v>
      </c>
      <c r="D424" s="24">
        <v>0</v>
      </c>
      <c r="E424" s="24">
        <v>0</v>
      </c>
      <c r="F424" s="25">
        <f t="shared" si="16"/>
        <v>0</v>
      </c>
    </row>
    <row r="425" spans="1:6" ht="12.75">
      <c r="A425" s="12" t="s">
        <v>8</v>
      </c>
      <c r="B425" s="16" t="s">
        <v>14</v>
      </c>
      <c r="C425" s="24">
        <v>169344</v>
      </c>
      <c r="D425" s="24">
        <v>0</v>
      </c>
      <c r="E425" s="24">
        <v>0</v>
      </c>
      <c r="F425" s="25">
        <f t="shared" si="16"/>
        <v>169344</v>
      </c>
    </row>
    <row r="426" spans="1:6" ht="12.75">
      <c r="A426" s="12" t="s">
        <v>33</v>
      </c>
      <c r="B426" s="16" t="s">
        <v>34</v>
      </c>
      <c r="C426" s="24">
        <v>0</v>
      </c>
      <c r="D426" s="24">
        <v>0</v>
      </c>
      <c r="E426" s="24">
        <v>0</v>
      </c>
      <c r="F426" s="25">
        <v>0</v>
      </c>
    </row>
    <row r="427" spans="1:6" ht="12.75">
      <c r="A427" s="12" t="s">
        <v>9</v>
      </c>
      <c r="B427" s="41" t="s">
        <v>55</v>
      </c>
      <c r="C427" s="24">
        <v>3200992.9</v>
      </c>
      <c r="D427" s="24">
        <v>0</v>
      </c>
      <c r="E427" s="24">
        <v>0</v>
      </c>
      <c r="F427" s="25">
        <f t="shared" si="16"/>
        <v>3200992.9</v>
      </c>
    </row>
    <row r="428" spans="1:6" ht="12.75">
      <c r="A428" s="12" t="s">
        <v>10</v>
      </c>
      <c r="B428" s="16" t="s">
        <v>15</v>
      </c>
      <c r="C428" s="24">
        <v>8193174.2</v>
      </c>
      <c r="D428" s="24">
        <v>341191</v>
      </c>
      <c r="E428" s="24">
        <v>-250009.28</v>
      </c>
      <c r="F428" s="25">
        <f>SUM(C428:E428)</f>
        <v>8284355.919999999</v>
      </c>
    </row>
    <row r="429" spans="1:6" ht="12.75">
      <c r="A429" s="12" t="s">
        <v>31</v>
      </c>
      <c r="B429" s="16" t="s">
        <v>32</v>
      </c>
      <c r="C429" s="57">
        <v>0</v>
      </c>
      <c r="D429" s="57">
        <v>0</v>
      </c>
      <c r="E429" s="57">
        <v>0</v>
      </c>
      <c r="F429" s="68">
        <f>SUM(C429:E429)</f>
        <v>0</v>
      </c>
    </row>
    <row r="430" spans="1:6" ht="13.5" thickBot="1">
      <c r="A430" s="69" t="s">
        <v>11</v>
      </c>
      <c r="B430" s="70" t="s">
        <v>35</v>
      </c>
      <c r="C430" s="22">
        <v>0</v>
      </c>
      <c r="D430" s="22">
        <v>0</v>
      </c>
      <c r="E430" s="22">
        <v>0</v>
      </c>
      <c r="F430" s="23">
        <f t="shared" si="16"/>
        <v>0</v>
      </c>
    </row>
    <row r="431" spans="1:6" ht="13.5" thickBot="1">
      <c r="A431" s="71" t="s">
        <v>5</v>
      </c>
      <c r="B431" s="72"/>
      <c r="C431" s="73">
        <f>SUM(C423:C430)</f>
        <v>11685665.1</v>
      </c>
      <c r="D431" s="73">
        <f>SUM(D423:D430)</f>
        <v>341191</v>
      </c>
      <c r="E431" s="73">
        <f>SUM(E423:E430)</f>
        <v>-250009.28</v>
      </c>
      <c r="F431" s="52">
        <f>SUM(C431:E431)</f>
        <v>11776846.82</v>
      </c>
    </row>
    <row r="432" spans="1:6" ht="12.75">
      <c r="A432" s="28"/>
      <c r="B432" s="4"/>
      <c r="C432" s="29"/>
      <c r="D432" s="29"/>
      <c r="E432" s="29"/>
      <c r="F432" s="29"/>
    </row>
    <row r="433" spans="1:6" ht="12.75">
      <c r="A433" s="28"/>
      <c r="B433" s="4"/>
      <c r="C433" s="29"/>
      <c r="D433" s="29"/>
      <c r="E433" s="29"/>
      <c r="F433" s="29"/>
    </row>
    <row r="434" spans="1:6" ht="18.75">
      <c r="A434" s="38" t="s">
        <v>16</v>
      </c>
      <c r="B434" s="38"/>
      <c r="C434" s="38"/>
      <c r="D434" s="38"/>
      <c r="E434" s="1"/>
      <c r="F434" s="123">
        <v>21</v>
      </c>
    </row>
    <row r="435" spans="1:6" ht="14.25">
      <c r="A435" s="112" t="s">
        <v>61</v>
      </c>
      <c r="B435" s="112"/>
      <c r="C435" s="112"/>
      <c r="D435" s="112"/>
      <c r="E435" s="36"/>
      <c r="F435" s="18"/>
    </row>
    <row r="436" ht="12.75">
      <c r="F436" s="19"/>
    </row>
    <row r="437" ht="13.5" thickBot="1">
      <c r="A437" s="1" t="s">
        <v>54</v>
      </c>
    </row>
    <row r="438" spans="1:6" ht="13.5" thickBot="1">
      <c r="A438" s="9" t="s">
        <v>0</v>
      </c>
      <c r="B438" s="10" t="s">
        <v>1</v>
      </c>
      <c r="C438" s="27" t="s">
        <v>59</v>
      </c>
      <c r="D438" s="11" t="s">
        <v>64</v>
      </c>
      <c r="E438" s="11" t="s">
        <v>65</v>
      </c>
      <c r="F438" s="27" t="s">
        <v>63</v>
      </c>
    </row>
    <row r="439" spans="1:6" ht="12.75">
      <c r="A439" s="7" t="s">
        <v>2</v>
      </c>
      <c r="B439" s="8" t="s">
        <v>41</v>
      </c>
      <c r="C439" s="20">
        <v>60284003.77</v>
      </c>
      <c r="D439" s="20">
        <v>1205935.29</v>
      </c>
      <c r="E439" s="20">
        <v>0</v>
      </c>
      <c r="F439" s="21">
        <f>SUM(C439:E439)</f>
        <v>61489939.06</v>
      </c>
    </row>
    <row r="440" spans="1:6" ht="13.5" thickBot="1">
      <c r="A440" s="5" t="s">
        <v>3</v>
      </c>
      <c r="B440" s="6" t="s">
        <v>4</v>
      </c>
      <c r="C440" s="22">
        <v>3877777</v>
      </c>
      <c r="D440" s="22">
        <v>0</v>
      </c>
      <c r="E440" s="22">
        <v>0</v>
      </c>
      <c r="F440" s="23">
        <v>3877777</v>
      </c>
    </row>
    <row r="441" spans="1:6" ht="13.5" thickBot="1">
      <c r="A441" s="93" t="s">
        <v>5</v>
      </c>
      <c r="B441" s="94"/>
      <c r="C441" s="73">
        <f>SUM(C439:C440)</f>
        <v>64161780.77</v>
      </c>
      <c r="D441" s="73">
        <f>SUM(D439:D440)</f>
        <v>1205935.29</v>
      </c>
      <c r="E441" s="73">
        <f>SUM(E439:E440)</f>
        <v>0</v>
      </c>
      <c r="F441" s="52">
        <f>SUM(C441:E441)</f>
        <v>65367716.06</v>
      </c>
    </row>
    <row r="442" spans="1:4" ht="12.75">
      <c r="A442" s="2"/>
      <c r="D442" s="37"/>
    </row>
    <row r="443" ht="13.5" thickBot="1">
      <c r="A443" s="109" t="s">
        <v>52</v>
      </c>
    </row>
    <row r="444" spans="1:6" ht="13.5" thickBot="1">
      <c r="A444" s="83" t="s">
        <v>0</v>
      </c>
      <c r="B444" s="84" t="s">
        <v>1</v>
      </c>
      <c r="C444" s="27" t="s">
        <v>59</v>
      </c>
      <c r="D444" s="11" t="s">
        <v>64</v>
      </c>
      <c r="E444" s="11" t="s">
        <v>65</v>
      </c>
      <c r="F444" s="27" t="s">
        <v>63</v>
      </c>
    </row>
    <row r="445" spans="1:6" ht="12.75">
      <c r="A445" s="42" t="s">
        <v>6</v>
      </c>
      <c r="B445" s="82" t="s">
        <v>12</v>
      </c>
      <c r="C445" s="20">
        <v>0</v>
      </c>
      <c r="D445" s="20">
        <v>0</v>
      </c>
      <c r="E445" s="20">
        <v>0</v>
      </c>
      <c r="F445" s="21">
        <f aca="true" t="shared" si="17" ref="F445:F452">SUM(C445:E445)</f>
        <v>0</v>
      </c>
    </row>
    <row r="446" spans="1:6" ht="12.75">
      <c r="A446" s="12" t="s">
        <v>7</v>
      </c>
      <c r="B446" s="16" t="s">
        <v>13</v>
      </c>
      <c r="C446" s="24">
        <v>0</v>
      </c>
      <c r="D446" s="24">
        <v>0</v>
      </c>
      <c r="E446" s="24">
        <v>0</v>
      </c>
      <c r="F446" s="25">
        <f t="shared" si="17"/>
        <v>0</v>
      </c>
    </row>
    <row r="447" spans="1:6" ht="12.75">
      <c r="A447" s="12" t="s">
        <v>8</v>
      </c>
      <c r="B447" s="16" t="s">
        <v>14</v>
      </c>
      <c r="C447" s="24">
        <v>441534</v>
      </c>
      <c r="D447" s="24">
        <v>0</v>
      </c>
      <c r="E447" s="24">
        <v>0</v>
      </c>
      <c r="F447" s="25">
        <f t="shared" si="17"/>
        <v>441534</v>
      </c>
    </row>
    <row r="448" spans="1:6" ht="12.75">
      <c r="A448" s="12" t="s">
        <v>33</v>
      </c>
      <c r="B448" s="16" t="s">
        <v>34</v>
      </c>
      <c r="C448" s="24">
        <v>0</v>
      </c>
      <c r="D448" s="24">
        <v>0</v>
      </c>
      <c r="E448" s="24">
        <v>0</v>
      </c>
      <c r="F448" s="25">
        <v>0</v>
      </c>
    </row>
    <row r="449" spans="1:6" ht="12.75">
      <c r="A449" s="12" t="s">
        <v>9</v>
      </c>
      <c r="B449" s="41" t="s">
        <v>55</v>
      </c>
      <c r="C449" s="24">
        <v>9256149.64</v>
      </c>
      <c r="D449" s="24">
        <v>550000.18</v>
      </c>
      <c r="E449" s="24">
        <v>0</v>
      </c>
      <c r="F449" s="25">
        <f t="shared" si="17"/>
        <v>9806149.82</v>
      </c>
    </row>
    <row r="450" spans="1:6" ht="12.75">
      <c r="A450" s="12" t="s">
        <v>10</v>
      </c>
      <c r="B450" s="16" t="s">
        <v>15</v>
      </c>
      <c r="C450" s="24">
        <v>7705960.65</v>
      </c>
      <c r="D450" s="24">
        <v>766881.55</v>
      </c>
      <c r="E450" s="24">
        <v>-178807.6</v>
      </c>
      <c r="F450" s="25">
        <f>SUM(C450:E450)</f>
        <v>8294034.6000000015</v>
      </c>
    </row>
    <row r="451" spans="1:6" ht="12.75">
      <c r="A451" s="12" t="s">
        <v>31</v>
      </c>
      <c r="B451" s="16" t="s">
        <v>32</v>
      </c>
      <c r="C451" s="57">
        <v>0</v>
      </c>
      <c r="D451" s="57">
        <v>0</v>
      </c>
      <c r="E451" s="57">
        <v>0</v>
      </c>
      <c r="F451" s="68">
        <f>SUM(C451:E451)</f>
        <v>0</v>
      </c>
    </row>
    <row r="452" spans="1:6" ht="13.5" thickBot="1">
      <c r="A452" s="69" t="s">
        <v>11</v>
      </c>
      <c r="B452" s="70" t="s">
        <v>35</v>
      </c>
      <c r="C452" s="22">
        <v>10100</v>
      </c>
      <c r="D452" s="22">
        <v>0</v>
      </c>
      <c r="E452" s="22">
        <v>0</v>
      </c>
      <c r="F452" s="23">
        <f t="shared" si="17"/>
        <v>10100</v>
      </c>
    </row>
    <row r="453" spans="1:6" ht="13.5" thickBot="1">
      <c r="A453" s="71" t="s">
        <v>5</v>
      </c>
      <c r="B453" s="72"/>
      <c r="C453" s="73">
        <f>SUM(C445:C452)</f>
        <v>17413744.29</v>
      </c>
      <c r="D453" s="73">
        <f>SUM(D445:D452)</f>
        <v>1316881.73</v>
      </c>
      <c r="E453" s="73">
        <f>SUM(E445:E452)</f>
        <v>-178807.6</v>
      </c>
      <c r="F453" s="52">
        <f>SUM(C453:E453)</f>
        <v>18551818.419999998</v>
      </c>
    </row>
    <row r="454" spans="1:6" ht="12.75">
      <c r="A454" s="28"/>
      <c r="B454" s="4"/>
      <c r="C454" s="29"/>
      <c r="D454" s="29"/>
      <c r="E454" s="29"/>
      <c r="F454" s="29"/>
    </row>
    <row r="455" spans="1:6" ht="12.75">
      <c r="A455" s="28"/>
      <c r="B455" s="4"/>
      <c r="C455" s="29"/>
      <c r="D455" s="29"/>
      <c r="E455" s="29"/>
      <c r="F455" s="29"/>
    </row>
    <row r="456" spans="1:6" ht="18.75">
      <c r="A456" s="38" t="s">
        <v>56</v>
      </c>
      <c r="B456" s="38"/>
      <c r="C456" s="38"/>
      <c r="D456" s="38"/>
      <c r="E456" s="1"/>
      <c r="F456" s="124">
        <v>22</v>
      </c>
    </row>
    <row r="457" spans="1:6" ht="14.25">
      <c r="A457" s="112" t="s">
        <v>61</v>
      </c>
      <c r="B457" s="112"/>
      <c r="C457" s="112"/>
      <c r="D457" s="112"/>
      <c r="E457" s="36"/>
      <c r="F457" s="1"/>
    </row>
    <row r="459" ht="13.5" thickBot="1">
      <c r="A459" s="1" t="s">
        <v>54</v>
      </c>
    </row>
    <row r="460" spans="1:6" ht="13.5" thickBot="1">
      <c r="A460" s="9" t="s">
        <v>0</v>
      </c>
      <c r="B460" s="10" t="s">
        <v>1</v>
      </c>
      <c r="C460" s="27" t="s">
        <v>59</v>
      </c>
      <c r="D460" s="11" t="s">
        <v>64</v>
      </c>
      <c r="E460" s="11" t="s">
        <v>65</v>
      </c>
      <c r="F460" s="27" t="s">
        <v>63</v>
      </c>
    </row>
    <row r="461" spans="1:6" ht="12.75">
      <c r="A461" s="7" t="s">
        <v>2</v>
      </c>
      <c r="B461" s="8" t="s">
        <v>41</v>
      </c>
      <c r="C461" s="20">
        <v>32879986.47</v>
      </c>
      <c r="D461" s="20">
        <v>0</v>
      </c>
      <c r="E461" s="20">
        <v>0</v>
      </c>
      <c r="F461" s="21">
        <f>SUM(C461:E461)</f>
        <v>32879986.47</v>
      </c>
    </row>
    <row r="462" spans="1:8" ht="13.5" thickBot="1">
      <c r="A462" s="5" t="s">
        <v>3</v>
      </c>
      <c r="B462" s="6" t="s">
        <v>4</v>
      </c>
      <c r="C462" s="22">
        <v>995160</v>
      </c>
      <c r="D462" s="22">
        <v>0</v>
      </c>
      <c r="E462" s="22">
        <v>0</v>
      </c>
      <c r="F462" s="23">
        <f>SUM(C462:E462)</f>
        <v>995160</v>
      </c>
      <c r="G462" s="55"/>
      <c r="H462" s="54"/>
    </row>
    <row r="463" spans="1:6" ht="13.5" thickBot="1">
      <c r="A463" s="93" t="s">
        <v>5</v>
      </c>
      <c r="B463" s="94"/>
      <c r="C463" s="73">
        <f>SUM(C461:C462)</f>
        <v>33875146.47</v>
      </c>
      <c r="D463" s="73">
        <f>SUM(D461:D462)</f>
        <v>0</v>
      </c>
      <c r="E463" s="73">
        <f>SUM(E461:E462)</f>
        <v>0</v>
      </c>
      <c r="F463" s="52">
        <f>SUM(C463:E463)</f>
        <v>33875146.47</v>
      </c>
    </row>
    <row r="464" ht="12.75">
      <c r="A464" s="2"/>
    </row>
    <row r="465" ht="13.5" thickBot="1">
      <c r="A465" s="109" t="s">
        <v>52</v>
      </c>
    </row>
    <row r="466" spans="1:6" ht="13.5" thickBot="1">
      <c r="A466" s="85" t="s">
        <v>0</v>
      </c>
      <c r="B466" s="9" t="s">
        <v>1</v>
      </c>
      <c r="C466" s="27" t="s">
        <v>59</v>
      </c>
      <c r="D466" s="11" t="s">
        <v>64</v>
      </c>
      <c r="E466" s="11" t="s">
        <v>65</v>
      </c>
      <c r="F466" s="27" t="s">
        <v>63</v>
      </c>
    </row>
    <row r="467" spans="1:6" ht="12.75">
      <c r="A467" s="12" t="s">
        <v>6</v>
      </c>
      <c r="B467" s="82" t="s">
        <v>12</v>
      </c>
      <c r="C467" s="20">
        <v>110163</v>
      </c>
      <c r="D467" s="20">
        <v>0</v>
      </c>
      <c r="E467" s="20">
        <v>0</v>
      </c>
      <c r="F467" s="21">
        <f>SUM(C467:E467)</f>
        <v>110163</v>
      </c>
    </row>
    <row r="468" spans="1:6" ht="12.75">
      <c r="A468" s="12" t="s">
        <v>7</v>
      </c>
      <c r="B468" s="16" t="s">
        <v>13</v>
      </c>
      <c r="C468" s="24">
        <v>0</v>
      </c>
      <c r="D468" s="24">
        <v>0</v>
      </c>
      <c r="E468" s="24">
        <v>0</v>
      </c>
      <c r="F468" s="25">
        <f>SUM(C468:E468)</f>
        <v>0</v>
      </c>
    </row>
    <row r="469" spans="1:6" ht="12.75">
      <c r="A469" s="12" t="s">
        <v>8</v>
      </c>
      <c r="B469" s="16" t="s">
        <v>14</v>
      </c>
      <c r="C469" s="24">
        <v>151674.5</v>
      </c>
      <c r="D469" s="24">
        <v>0</v>
      </c>
      <c r="E469" s="24">
        <v>0</v>
      </c>
      <c r="F469" s="25">
        <f>SUM(C469:E469)</f>
        <v>151674.5</v>
      </c>
    </row>
    <row r="470" spans="1:6" ht="12.75">
      <c r="A470" s="12" t="s">
        <v>33</v>
      </c>
      <c r="B470" s="16" t="s">
        <v>34</v>
      </c>
      <c r="C470" s="24">
        <v>0</v>
      </c>
      <c r="D470" s="24">
        <v>0</v>
      </c>
      <c r="E470" s="24">
        <v>0</v>
      </c>
      <c r="F470" s="25">
        <v>0</v>
      </c>
    </row>
    <row r="471" spans="1:6" ht="12.75">
      <c r="A471" s="12" t="s">
        <v>9</v>
      </c>
      <c r="B471" s="41" t="s">
        <v>55</v>
      </c>
      <c r="C471" s="24">
        <v>6424526.89</v>
      </c>
      <c r="D471" s="24">
        <v>897707</v>
      </c>
      <c r="E471" s="24">
        <v>0</v>
      </c>
      <c r="F471" s="25">
        <f>SUM(C471:E471)</f>
        <v>7322233.89</v>
      </c>
    </row>
    <row r="472" spans="1:6" ht="12.75">
      <c r="A472" s="12" t="s">
        <v>10</v>
      </c>
      <c r="B472" s="16" t="s">
        <v>15</v>
      </c>
      <c r="C472" s="24">
        <v>6884218.65</v>
      </c>
      <c r="D472" s="24">
        <v>527625.43</v>
      </c>
      <c r="E472" s="24">
        <v>-192445.19</v>
      </c>
      <c r="F472" s="25">
        <f>SUM(C472:E472)</f>
        <v>7219398.89</v>
      </c>
    </row>
    <row r="473" spans="1:6" ht="12.75">
      <c r="A473" s="12" t="s">
        <v>31</v>
      </c>
      <c r="B473" s="16" t="s">
        <v>32</v>
      </c>
      <c r="C473" s="57">
        <v>0</v>
      </c>
      <c r="D473" s="24">
        <v>0</v>
      </c>
      <c r="E473" s="24">
        <v>0</v>
      </c>
      <c r="F473" s="25">
        <f>SUM(C473:E473)</f>
        <v>0</v>
      </c>
    </row>
    <row r="474" spans="1:6" ht="13.5" thickBot="1">
      <c r="A474" s="69" t="s">
        <v>11</v>
      </c>
      <c r="B474" s="70" t="s">
        <v>35</v>
      </c>
      <c r="C474" s="22">
        <v>0</v>
      </c>
      <c r="D474" s="22">
        <v>0</v>
      </c>
      <c r="E474" s="22">
        <v>0</v>
      </c>
      <c r="F474" s="23">
        <f>SUM(C474:E474)</f>
        <v>0</v>
      </c>
    </row>
    <row r="475" spans="1:6" ht="13.5" thickBot="1">
      <c r="A475" s="71" t="s">
        <v>5</v>
      </c>
      <c r="B475" s="72"/>
      <c r="C475" s="73">
        <f>SUM(C467:C474)</f>
        <v>13570583.04</v>
      </c>
      <c r="D475" s="73">
        <f>SUM(D467:D474)</f>
        <v>1425332.4300000002</v>
      </c>
      <c r="E475" s="73">
        <f>SUM(E467:E474)</f>
        <v>-192445.19</v>
      </c>
      <c r="F475" s="52">
        <f>SUM(C475:E475)</f>
        <v>14803470.28</v>
      </c>
    </row>
    <row r="477" spans="1:6" ht="18.75">
      <c r="A477" s="38" t="s">
        <v>50</v>
      </c>
      <c r="B477" s="38"/>
      <c r="C477" s="38"/>
      <c r="D477" s="38"/>
      <c r="E477" s="1"/>
      <c r="F477" s="124">
        <v>23</v>
      </c>
    </row>
    <row r="478" spans="1:6" ht="14.25">
      <c r="A478" s="112" t="s">
        <v>61</v>
      </c>
      <c r="B478" s="112"/>
      <c r="C478" s="112"/>
      <c r="D478" s="112"/>
      <c r="E478" s="36"/>
      <c r="F478" s="1"/>
    </row>
    <row r="480" ht="13.5" thickBot="1">
      <c r="A480" s="1" t="s">
        <v>54</v>
      </c>
    </row>
    <row r="481" spans="1:6" ht="13.5" thickBot="1">
      <c r="A481" s="9" t="s">
        <v>0</v>
      </c>
      <c r="B481" s="10" t="s">
        <v>1</v>
      </c>
      <c r="C481" s="27" t="s">
        <v>59</v>
      </c>
      <c r="D481" s="11" t="s">
        <v>64</v>
      </c>
      <c r="E481" s="11" t="s">
        <v>65</v>
      </c>
      <c r="F481" s="27" t="s">
        <v>63</v>
      </c>
    </row>
    <row r="482" spans="1:6" ht="12.75">
      <c r="A482" s="7" t="s">
        <v>2</v>
      </c>
      <c r="B482" s="8" t="s">
        <v>41</v>
      </c>
      <c r="C482" s="20">
        <v>0</v>
      </c>
      <c r="D482" s="20">
        <v>0</v>
      </c>
      <c r="E482" s="20">
        <v>0</v>
      </c>
      <c r="F482" s="21">
        <f>SUM(C482:E482)</f>
        <v>0</v>
      </c>
    </row>
    <row r="483" spans="1:6" ht="13.5" thickBot="1">
      <c r="A483" s="5" t="s">
        <v>3</v>
      </c>
      <c r="B483" s="6" t="s">
        <v>4</v>
      </c>
      <c r="C483" s="22">
        <v>0</v>
      </c>
      <c r="D483" s="22">
        <v>0</v>
      </c>
      <c r="E483" s="22">
        <v>0</v>
      </c>
      <c r="F483" s="23">
        <f>SUM(C483:E483)</f>
        <v>0</v>
      </c>
    </row>
    <row r="484" spans="1:6" ht="13.5" thickBot="1">
      <c r="A484" s="93" t="s">
        <v>5</v>
      </c>
      <c r="B484" s="94"/>
      <c r="C484" s="73">
        <f>SUM(C482:C483)</f>
        <v>0</v>
      </c>
      <c r="D484" s="73">
        <f>SUM(D482:D483)</f>
        <v>0</v>
      </c>
      <c r="E484" s="73">
        <f>SUM(E482:E483)</f>
        <v>0</v>
      </c>
      <c r="F484" s="52">
        <f>SUM(C484:E484)</f>
        <v>0</v>
      </c>
    </row>
    <row r="485" ht="12.75">
      <c r="A485" s="2"/>
    </row>
    <row r="486" ht="13.5" thickBot="1">
      <c r="A486" s="109" t="s">
        <v>52</v>
      </c>
    </row>
    <row r="487" spans="1:6" ht="13.5" thickBot="1">
      <c r="A487" s="108" t="s">
        <v>0</v>
      </c>
      <c r="B487" s="9" t="s">
        <v>1</v>
      </c>
      <c r="C487" s="27" t="s">
        <v>59</v>
      </c>
      <c r="D487" s="11" t="s">
        <v>64</v>
      </c>
      <c r="E487" s="11" t="s">
        <v>65</v>
      </c>
      <c r="F487" s="27" t="s">
        <v>63</v>
      </c>
    </row>
    <row r="488" spans="1:6" ht="12.75">
      <c r="A488" s="12" t="s">
        <v>6</v>
      </c>
      <c r="B488" s="82" t="s">
        <v>12</v>
      </c>
      <c r="C488" s="20">
        <v>0</v>
      </c>
      <c r="D488" s="20">
        <v>0</v>
      </c>
      <c r="E488" s="20">
        <v>0</v>
      </c>
      <c r="F488" s="21">
        <f>SUM(C488:E488)</f>
        <v>0</v>
      </c>
    </row>
    <row r="489" spans="1:6" ht="12.75">
      <c r="A489" s="12" t="s">
        <v>7</v>
      </c>
      <c r="B489" s="16" t="s">
        <v>13</v>
      </c>
      <c r="C489" s="24">
        <v>0</v>
      </c>
      <c r="D489" s="24">
        <v>0</v>
      </c>
      <c r="E489" s="24">
        <v>0</v>
      </c>
      <c r="F489" s="25">
        <f>SUM(C489:E489)</f>
        <v>0</v>
      </c>
    </row>
    <row r="490" spans="1:6" ht="12.75">
      <c r="A490" s="12" t="s">
        <v>8</v>
      </c>
      <c r="B490" s="16" t="s">
        <v>14</v>
      </c>
      <c r="C490" s="24">
        <v>10285</v>
      </c>
      <c r="D490" s="24">
        <v>30096.35</v>
      </c>
      <c r="E490" s="24">
        <v>0</v>
      </c>
      <c r="F490" s="25">
        <f>SUM(C490:E490)</f>
        <v>40381.35</v>
      </c>
    </row>
    <row r="491" spans="1:6" ht="12.75">
      <c r="A491" s="12" t="s">
        <v>33</v>
      </c>
      <c r="B491" s="16" t="s">
        <v>34</v>
      </c>
      <c r="C491" s="24">
        <v>0</v>
      </c>
      <c r="D491" s="24">
        <v>0</v>
      </c>
      <c r="E491" s="24">
        <v>0</v>
      </c>
      <c r="F491" s="25">
        <v>0</v>
      </c>
    </row>
    <row r="492" spans="1:6" ht="12.75">
      <c r="A492" s="12" t="s">
        <v>9</v>
      </c>
      <c r="B492" s="41" t="s">
        <v>55</v>
      </c>
      <c r="C492" s="24">
        <v>0</v>
      </c>
      <c r="D492" s="24">
        <v>117660</v>
      </c>
      <c r="E492" s="24">
        <v>0</v>
      </c>
      <c r="F492" s="25">
        <f>SUM(C492:E492)</f>
        <v>117660</v>
      </c>
    </row>
    <row r="493" spans="1:6" ht="12.75">
      <c r="A493" s="12" t="s">
        <v>10</v>
      </c>
      <c r="B493" s="16" t="s">
        <v>15</v>
      </c>
      <c r="C493" s="24">
        <v>244864</v>
      </c>
      <c r="D493" s="24">
        <v>706466.94</v>
      </c>
      <c r="E493" s="24">
        <v>-73660.18</v>
      </c>
      <c r="F493" s="25">
        <f>SUM(C493:E493)</f>
        <v>877670.76</v>
      </c>
    </row>
    <row r="494" spans="1:6" ht="12.75">
      <c r="A494" s="12" t="s">
        <v>31</v>
      </c>
      <c r="B494" s="16" t="s">
        <v>32</v>
      </c>
      <c r="C494" s="57">
        <v>0</v>
      </c>
      <c r="D494" s="24">
        <v>0</v>
      </c>
      <c r="E494" s="24">
        <v>0</v>
      </c>
      <c r="F494" s="25">
        <f>SUM(C494:E494)</f>
        <v>0</v>
      </c>
    </row>
    <row r="495" spans="1:6" ht="13.5" thickBot="1">
      <c r="A495" s="69" t="s">
        <v>11</v>
      </c>
      <c r="B495" s="70" t="s">
        <v>35</v>
      </c>
      <c r="C495" s="22">
        <v>0</v>
      </c>
      <c r="D495" s="22">
        <v>0</v>
      </c>
      <c r="E495" s="22">
        <v>0</v>
      </c>
      <c r="F495" s="23">
        <f>SUM(C495:E495)</f>
        <v>0</v>
      </c>
    </row>
    <row r="496" spans="1:6" ht="13.5" thickBot="1">
      <c r="A496" s="71" t="s">
        <v>5</v>
      </c>
      <c r="B496" s="72"/>
      <c r="C496" s="73">
        <f>SUM(C488:C495)</f>
        <v>255149</v>
      </c>
      <c r="D496" s="73">
        <f>SUM(D488:D495)</f>
        <v>854223.2899999999</v>
      </c>
      <c r="E496" s="73">
        <f>SUM(E488:E495)</f>
        <v>-73660.18</v>
      </c>
      <c r="F496" s="52">
        <f>SUM(C496:E496)</f>
        <v>1035712.1100000001</v>
      </c>
    </row>
    <row r="499" spans="1:6" ht="18.75">
      <c r="A499" s="38" t="s">
        <v>53</v>
      </c>
      <c r="B499" s="38"/>
      <c r="C499" s="38"/>
      <c r="D499" s="38"/>
      <c r="E499" s="1"/>
      <c r="F499" s="123">
        <v>24</v>
      </c>
    </row>
    <row r="500" spans="1:6" ht="14.25">
      <c r="A500" s="112" t="s">
        <v>61</v>
      </c>
      <c r="B500" s="112"/>
      <c r="C500" s="112"/>
      <c r="D500" s="112"/>
      <c r="E500" s="36"/>
      <c r="F500" s="1"/>
    </row>
    <row r="502" ht="13.5" thickBot="1">
      <c r="A502" s="1" t="s">
        <v>54</v>
      </c>
    </row>
    <row r="503" spans="1:6" ht="13.5" thickBot="1">
      <c r="A503" s="9" t="s">
        <v>0</v>
      </c>
      <c r="B503" s="10" t="s">
        <v>1</v>
      </c>
      <c r="C503" s="27" t="s">
        <v>59</v>
      </c>
      <c r="D503" s="11" t="s">
        <v>64</v>
      </c>
      <c r="E503" s="11" t="s">
        <v>65</v>
      </c>
      <c r="F503" s="27" t="s">
        <v>63</v>
      </c>
    </row>
    <row r="504" spans="1:6" ht="12.75">
      <c r="A504" s="7" t="s">
        <v>2</v>
      </c>
      <c r="B504" s="8" t="s">
        <v>41</v>
      </c>
      <c r="C504" s="20">
        <v>47050556.7</v>
      </c>
      <c r="D504" s="20">
        <v>268987</v>
      </c>
      <c r="E504" s="20">
        <v>0</v>
      </c>
      <c r="F504" s="21">
        <f>SUM(C504:E504)</f>
        <v>47319543.7</v>
      </c>
    </row>
    <row r="505" spans="1:6" ht="13.5" thickBot="1">
      <c r="A505" s="5" t="s">
        <v>3</v>
      </c>
      <c r="B505" s="6" t="s">
        <v>4</v>
      </c>
      <c r="C505" s="22">
        <v>8832202.03</v>
      </c>
      <c r="D505" s="22">
        <v>0</v>
      </c>
      <c r="E505" s="22">
        <v>0</v>
      </c>
      <c r="F505" s="23">
        <f>SUM(C505:E505)</f>
        <v>8832202.03</v>
      </c>
    </row>
    <row r="506" spans="1:6" ht="13.5" thickBot="1">
      <c r="A506" s="93" t="s">
        <v>5</v>
      </c>
      <c r="B506" s="94"/>
      <c r="C506" s="73">
        <f>SUM(C504:C505)</f>
        <v>55882758.730000004</v>
      </c>
      <c r="D506" s="73">
        <f>SUM(D504:D505)</f>
        <v>268987</v>
      </c>
      <c r="E506" s="73">
        <f>SUM(E504:E505)</f>
        <v>0</v>
      </c>
      <c r="F506" s="52">
        <f>SUM(F504:F505)</f>
        <v>56151745.730000004</v>
      </c>
    </row>
    <row r="507" ht="12.75">
      <c r="A507" s="2"/>
    </row>
    <row r="508" ht="13.5" thickBot="1">
      <c r="A508" s="109" t="s">
        <v>52</v>
      </c>
    </row>
    <row r="509" spans="1:6" ht="13.5" thickBot="1">
      <c r="A509" s="85" t="s">
        <v>0</v>
      </c>
      <c r="B509" s="9" t="s">
        <v>1</v>
      </c>
      <c r="C509" s="27" t="s">
        <v>59</v>
      </c>
      <c r="D509" s="11" t="s">
        <v>64</v>
      </c>
      <c r="E509" s="11" t="s">
        <v>65</v>
      </c>
      <c r="F509" s="27" t="s">
        <v>63</v>
      </c>
    </row>
    <row r="510" spans="1:6" ht="12.75">
      <c r="A510" s="12" t="s">
        <v>6</v>
      </c>
      <c r="B510" s="82" t="s">
        <v>12</v>
      </c>
      <c r="C510" s="20">
        <v>0</v>
      </c>
      <c r="D510" s="20">
        <v>0</v>
      </c>
      <c r="E510" s="20">
        <v>0</v>
      </c>
      <c r="F510" s="21">
        <f aca="true" t="shared" si="18" ref="F510:F517">SUM(C510:E510)</f>
        <v>0</v>
      </c>
    </row>
    <row r="511" spans="1:6" ht="12.75">
      <c r="A511" s="12" t="s">
        <v>7</v>
      </c>
      <c r="B511" s="16" t="s">
        <v>13</v>
      </c>
      <c r="C511" s="24">
        <v>0</v>
      </c>
      <c r="D511" s="24">
        <v>0</v>
      </c>
      <c r="E511" s="24">
        <v>0</v>
      </c>
      <c r="F511" s="25">
        <f t="shared" si="18"/>
        <v>0</v>
      </c>
    </row>
    <row r="512" spans="1:6" ht="12.75">
      <c r="A512" s="12" t="s">
        <v>8</v>
      </c>
      <c r="B512" s="16" t="s">
        <v>14</v>
      </c>
      <c r="C512" s="24">
        <v>138433.88</v>
      </c>
      <c r="D512" s="88">
        <v>0</v>
      </c>
      <c r="E512" s="24">
        <v>0</v>
      </c>
      <c r="F512" s="25">
        <f t="shared" si="18"/>
        <v>138433.88</v>
      </c>
    </row>
    <row r="513" spans="1:7" ht="12.75">
      <c r="A513" s="12" t="s">
        <v>33</v>
      </c>
      <c r="B513" s="16" t="s">
        <v>34</v>
      </c>
      <c r="C513" s="24">
        <v>828356.56</v>
      </c>
      <c r="D513" s="24">
        <v>0</v>
      </c>
      <c r="E513" s="24">
        <v>0</v>
      </c>
      <c r="F513" s="25">
        <f t="shared" si="18"/>
        <v>828356.56</v>
      </c>
      <c r="G513" s="37"/>
    </row>
    <row r="514" spans="1:6" ht="12.75">
      <c r="A514" s="12" t="s">
        <v>9</v>
      </c>
      <c r="B514" s="41" t="s">
        <v>55</v>
      </c>
      <c r="C514" s="88">
        <v>3657053.03</v>
      </c>
      <c r="D514" s="24">
        <v>1848263.6</v>
      </c>
      <c r="E514" s="24">
        <v>-66657</v>
      </c>
      <c r="F514" s="25">
        <f t="shared" si="18"/>
        <v>5438659.63</v>
      </c>
    </row>
    <row r="515" spans="1:6" ht="12.75">
      <c r="A515" s="12" t="s">
        <v>10</v>
      </c>
      <c r="B515" s="16" t="s">
        <v>15</v>
      </c>
      <c r="C515" s="88">
        <v>2324893.98</v>
      </c>
      <c r="D515" s="24">
        <v>505711.29</v>
      </c>
      <c r="E515" s="24">
        <v>-20059</v>
      </c>
      <c r="F515" s="25">
        <f t="shared" si="18"/>
        <v>2810546.27</v>
      </c>
    </row>
    <row r="516" spans="1:6" ht="12.75">
      <c r="A516" s="12" t="s">
        <v>31</v>
      </c>
      <c r="B516" s="16" t="s">
        <v>32</v>
      </c>
      <c r="C516" s="57">
        <v>332408</v>
      </c>
      <c r="D516" s="24">
        <v>124688.08</v>
      </c>
      <c r="E516" s="24">
        <v>0</v>
      </c>
      <c r="F516" s="25">
        <f t="shared" si="18"/>
        <v>457096.08</v>
      </c>
    </row>
    <row r="517" spans="1:6" ht="13.5" thickBot="1">
      <c r="A517" s="69" t="s">
        <v>11</v>
      </c>
      <c r="B517" s="70" t="s">
        <v>35</v>
      </c>
      <c r="C517" s="22">
        <v>80000</v>
      </c>
      <c r="D517" s="22">
        <v>0</v>
      </c>
      <c r="E517" s="22">
        <v>0</v>
      </c>
      <c r="F517" s="23">
        <f t="shared" si="18"/>
        <v>80000</v>
      </c>
    </row>
    <row r="518" spans="1:6" ht="13.5" thickBot="1">
      <c r="A518" s="71" t="s">
        <v>5</v>
      </c>
      <c r="B518" s="72"/>
      <c r="C518" s="73">
        <f>SUM(C510:C517)</f>
        <v>7361145.449999999</v>
      </c>
      <c r="D518" s="73">
        <f>SUM(D510:D517)</f>
        <v>2478662.97</v>
      </c>
      <c r="E518" s="73">
        <f>SUM(E510:E517)</f>
        <v>-86716</v>
      </c>
      <c r="F518" s="52">
        <f>SUM(F510:F517)</f>
        <v>9753092.42</v>
      </c>
    </row>
    <row r="519" spans="1:6" ht="12.75">
      <c r="A519" s="28"/>
      <c r="B519" s="4"/>
      <c r="C519" s="29"/>
      <c r="D519" s="29"/>
      <c r="E519" s="29"/>
      <c r="F519" s="29"/>
    </row>
    <row r="520" spans="1:6" ht="18.75">
      <c r="A520" s="38" t="s">
        <v>60</v>
      </c>
      <c r="B520" s="38"/>
      <c r="C520" s="38"/>
      <c r="D520" s="38"/>
      <c r="E520" s="1"/>
      <c r="F520" s="123">
        <v>25</v>
      </c>
    </row>
    <row r="521" spans="1:6" ht="14.25">
      <c r="A521" s="112" t="s">
        <v>61</v>
      </c>
      <c r="B521" s="112"/>
      <c r="C521" s="112"/>
      <c r="D521" s="112"/>
      <c r="E521" s="36"/>
      <c r="F521" s="1"/>
    </row>
    <row r="522" spans="1:6" ht="12.75">
      <c r="A522" s="28"/>
      <c r="B522" s="4"/>
      <c r="C522" s="29"/>
      <c r="D522" s="29"/>
      <c r="E522" s="29"/>
      <c r="F522" s="29"/>
    </row>
    <row r="523" ht="13.5" thickBot="1">
      <c r="A523" s="1" t="s">
        <v>54</v>
      </c>
    </row>
    <row r="524" spans="1:6" ht="13.5" thickBot="1">
      <c r="A524" s="9" t="s">
        <v>0</v>
      </c>
      <c r="B524" s="10" t="s">
        <v>1</v>
      </c>
      <c r="C524" s="27" t="s">
        <v>59</v>
      </c>
      <c r="D524" s="11" t="s">
        <v>64</v>
      </c>
      <c r="E524" s="11" t="s">
        <v>65</v>
      </c>
      <c r="F524" s="27" t="s">
        <v>63</v>
      </c>
    </row>
    <row r="525" spans="1:6" ht="12.75">
      <c r="A525" s="7" t="s">
        <v>2</v>
      </c>
      <c r="B525" s="8" t="s">
        <v>41</v>
      </c>
      <c r="C525" s="20">
        <v>0</v>
      </c>
      <c r="D525" s="20">
        <v>0</v>
      </c>
      <c r="E525" s="20">
        <v>0</v>
      </c>
      <c r="F525" s="21">
        <f>SUM(C525:E525)</f>
        <v>0</v>
      </c>
    </row>
    <row r="526" spans="1:6" ht="13.5" thickBot="1">
      <c r="A526" s="5" t="s">
        <v>3</v>
      </c>
      <c r="B526" s="6" t="s">
        <v>4</v>
      </c>
      <c r="C526" s="22">
        <v>0</v>
      </c>
      <c r="D526" s="22">
        <v>0</v>
      </c>
      <c r="E526" s="22">
        <v>0</v>
      </c>
      <c r="F526" s="23">
        <f>SUM(C526:E526)</f>
        <v>0</v>
      </c>
    </row>
    <row r="527" spans="1:6" ht="13.5" thickBot="1">
      <c r="A527" s="93" t="s">
        <v>5</v>
      </c>
      <c r="B527" s="94"/>
      <c r="C527" s="73">
        <f>SUM(C525:C526)</f>
        <v>0</v>
      </c>
      <c r="D527" s="73">
        <f>SUM(D525:D526)</f>
        <v>0</v>
      </c>
      <c r="E527" s="73">
        <f>SUM(E525:E526)</f>
        <v>0</v>
      </c>
      <c r="F527" s="52">
        <f>SUM(F525:F526)</f>
        <v>0</v>
      </c>
    </row>
    <row r="528" ht="12.75">
      <c r="A528" s="2"/>
    </row>
    <row r="529" ht="13.5" thickBot="1">
      <c r="A529" s="109" t="s">
        <v>52</v>
      </c>
    </row>
    <row r="530" spans="1:6" ht="13.5" thickBot="1">
      <c r="A530" s="85" t="s">
        <v>0</v>
      </c>
      <c r="B530" s="9" t="s">
        <v>1</v>
      </c>
      <c r="C530" s="27" t="s">
        <v>59</v>
      </c>
      <c r="D530" s="11" t="s">
        <v>64</v>
      </c>
      <c r="E530" s="11" t="s">
        <v>65</v>
      </c>
      <c r="F530" s="27" t="s">
        <v>63</v>
      </c>
    </row>
    <row r="531" spans="1:6" ht="12.75">
      <c r="A531" s="12" t="s">
        <v>6</v>
      </c>
      <c r="B531" s="82" t="s">
        <v>12</v>
      </c>
      <c r="C531" s="20">
        <v>0</v>
      </c>
      <c r="D531" s="20">
        <v>342920</v>
      </c>
      <c r="E531" s="20">
        <v>0</v>
      </c>
      <c r="F531" s="21">
        <f aca="true" t="shared" si="19" ref="F531:F538">SUM(C531:E531)</f>
        <v>342920</v>
      </c>
    </row>
    <row r="532" spans="1:6" ht="12.75">
      <c r="A532" s="12" t="s">
        <v>7</v>
      </c>
      <c r="B532" s="16" t="s">
        <v>13</v>
      </c>
      <c r="C532" s="24">
        <v>0</v>
      </c>
      <c r="D532" s="24">
        <v>0</v>
      </c>
      <c r="E532" s="24">
        <v>0</v>
      </c>
      <c r="F532" s="25">
        <f t="shared" si="19"/>
        <v>0</v>
      </c>
    </row>
    <row r="533" spans="1:6" ht="12.75">
      <c r="A533" s="12" t="s">
        <v>8</v>
      </c>
      <c r="B533" s="16" t="s">
        <v>14</v>
      </c>
      <c r="C533" s="24">
        <v>29191.25</v>
      </c>
      <c r="D533" s="88">
        <v>132929.1</v>
      </c>
      <c r="E533" s="24">
        <v>0</v>
      </c>
      <c r="F533" s="25">
        <f t="shared" si="19"/>
        <v>162120.35</v>
      </c>
    </row>
    <row r="534" spans="1:6" ht="12.75">
      <c r="A534" s="12" t="s">
        <v>33</v>
      </c>
      <c r="B534" s="16" t="s">
        <v>34</v>
      </c>
      <c r="C534" s="24">
        <v>0</v>
      </c>
      <c r="D534" s="24">
        <v>0</v>
      </c>
      <c r="E534" s="24">
        <v>0</v>
      </c>
      <c r="F534" s="25">
        <f t="shared" si="19"/>
        <v>0</v>
      </c>
    </row>
    <row r="535" spans="1:6" ht="12.75">
      <c r="A535" s="12" t="s">
        <v>9</v>
      </c>
      <c r="B535" s="41" t="s">
        <v>55</v>
      </c>
      <c r="C535" s="88">
        <v>185999.99</v>
      </c>
      <c r="D535" s="24">
        <v>314952</v>
      </c>
      <c r="E535" s="24">
        <v>0</v>
      </c>
      <c r="F535" s="25">
        <f t="shared" si="19"/>
        <v>500951.99</v>
      </c>
    </row>
    <row r="536" spans="1:6" ht="12.75">
      <c r="A536" s="12" t="s">
        <v>10</v>
      </c>
      <c r="B536" s="16" t="s">
        <v>15</v>
      </c>
      <c r="C536" s="88">
        <v>792943.08</v>
      </c>
      <c r="D536" s="24">
        <v>1608037.72</v>
      </c>
      <c r="E536" s="24">
        <v>0</v>
      </c>
      <c r="F536" s="25">
        <f t="shared" si="19"/>
        <v>2400980.8</v>
      </c>
    </row>
    <row r="537" spans="1:6" ht="12.75">
      <c r="A537" s="12" t="s">
        <v>31</v>
      </c>
      <c r="B537" s="16" t="s">
        <v>32</v>
      </c>
      <c r="C537" s="57">
        <v>0</v>
      </c>
      <c r="D537" s="24">
        <v>0</v>
      </c>
      <c r="E537" s="24">
        <v>0</v>
      </c>
      <c r="F537" s="25">
        <f t="shared" si="19"/>
        <v>0</v>
      </c>
    </row>
    <row r="538" spans="1:6" ht="13.5" thickBot="1">
      <c r="A538" s="69" t="s">
        <v>11</v>
      </c>
      <c r="B538" s="70" t="s">
        <v>35</v>
      </c>
      <c r="C538" s="22">
        <v>0</v>
      </c>
      <c r="D538" s="22">
        <v>0</v>
      </c>
      <c r="E538" s="22">
        <v>0</v>
      </c>
      <c r="F538" s="23">
        <f t="shared" si="19"/>
        <v>0</v>
      </c>
    </row>
    <row r="539" spans="1:6" ht="13.5" thickBot="1">
      <c r="A539" s="71" t="s">
        <v>5</v>
      </c>
      <c r="B539" s="72"/>
      <c r="C539" s="73">
        <f>SUM(C531:C538)</f>
        <v>1008134.32</v>
      </c>
      <c r="D539" s="73">
        <f>SUM(D531:D538)</f>
        <v>2398838.82</v>
      </c>
      <c r="E539" s="73">
        <f>SUM(E531:E538)</f>
        <v>0</v>
      </c>
      <c r="F539" s="52">
        <f>SUM(F531:F538)</f>
        <v>3406973.1399999997</v>
      </c>
    </row>
    <row r="541" spans="1:6" ht="18.75">
      <c r="A541" s="38" t="s">
        <v>66</v>
      </c>
      <c r="B541" s="38"/>
      <c r="C541" s="38"/>
      <c r="D541" s="38"/>
      <c r="E541" s="1"/>
      <c r="F541" s="123">
        <v>26</v>
      </c>
    </row>
    <row r="542" spans="1:6" ht="14.25">
      <c r="A542" s="112" t="s">
        <v>61</v>
      </c>
      <c r="B542" s="112"/>
      <c r="C542" s="112"/>
      <c r="D542" s="112"/>
      <c r="E542" s="36"/>
      <c r="F542" s="1"/>
    </row>
    <row r="543" spans="1:6" ht="12.75">
      <c r="A543" s="28"/>
      <c r="B543" s="4"/>
      <c r="C543" s="29"/>
      <c r="D543" s="29"/>
      <c r="E543" s="29"/>
      <c r="F543" s="29"/>
    </row>
    <row r="544" ht="13.5" thickBot="1">
      <c r="A544" s="1" t="s">
        <v>54</v>
      </c>
    </row>
    <row r="545" spans="1:6" ht="13.5" thickBot="1">
      <c r="A545" s="9" t="s">
        <v>0</v>
      </c>
      <c r="B545" s="10" t="s">
        <v>1</v>
      </c>
      <c r="C545" s="27" t="s">
        <v>59</v>
      </c>
      <c r="D545" s="11" t="s">
        <v>64</v>
      </c>
      <c r="E545" s="11" t="s">
        <v>65</v>
      </c>
      <c r="F545" s="27" t="s">
        <v>63</v>
      </c>
    </row>
    <row r="546" spans="1:6" ht="12.75">
      <c r="A546" s="7" t="s">
        <v>2</v>
      </c>
      <c r="B546" s="8" t="s">
        <v>41</v>
      </c>
      <c r="C546" s="20">
        <v>19835269.46</v>
      </c>
      <c r="D546" s="20">
        <v>0</v>
      </c>
      <c r="E546" s="20">
        <v>0</v>
      </c>
      <c r="F546" s="21">
        <f>SUM(C546:E546)</f>
        <v>19835269.46</v>
      </c>
    </row>
    <row r="547" spans="1:6" ht="13.5" thickBot="1">
      <c r="A547" s="5" t="s">
        <v>3</v>
      </c>
      <c r="B547" s="6" t="s">
        <v>4</v>
      </c>
      <c r="C547" s="22">
        <v>6283417</v>
      </c>
      <c r="D547" s="22">
        <v>0</v>
      </c>
      <c r="E547" s="22">
        <v>0</v>
      </c>
      <c r="F547" s="23">
        <f>SUM(C547:E547)</f>
        <v>6283417</v>
      </c>
    </row>
    <row r="548" spans="1:6" ht="13.5" thickBot="1">
      <c r="A548" s="93" t="s">
        <v>5</v>
      </c>
      <c r="B548" s="94"/>
      <c r="C548" s="73">
        <f>SUM(C546:C547)</f>
        <v>26118686.46</v>
      </c>
      <c r="D548" s="73">
        <f>SUM(D546:D547)</f>
        <v>0</v>
      </c>
      <c r="E548" s="73">
        <f>SUM(E546:E547)</f>
        <v>0</v>
      </c>
      <c r="F548" s="52">
        <f>SUM(F546:F547)</f>
        <v>26118686.46</v>
      </c>
    </row>
    <row r="549" ht="12.75">
      <c r="A549" s="2"/>
    </row>
    <row r="550" ht="13.5" thickBot="1">
      <c r="A550" s="109" t="s">
        <v>52</v>
      </c>
    </row>
    <row r="551" spans="1:6" ht="13.5" thickBot="1">
      <c r="A551" s="85" t="s">
        <v>0</v>
      </c>
      <c r="B551" s="9" t="s">
        <v>1</v>
      </c>
      <c r="C551" s="27" t="s">
        <v>59</v>
      </c>
      <c r="D551" s="11" t="s">
        <v>64</v>
      </c>
      <c r="E551" s="11" t="s">
        <v>65</v>
      </c>
      <c r="F551" s="27" t="s">
        <v>63</v>
      </c>
    </row>
    <row r="552" spans="1:6" ht="12.75">
      <c r="A552" s="12" t="s">
        <v>6</v>
      </c>
      <c r="B552" s="82" t="s">
        <v>12</v>
      </c>
      <c r="C552" s="20">
        <v>295417</v>
      </c>
      <c r="D552" s="20">
        <v>0</v>
      </c>
      <c r="E552" s="20">
        <v>0</v>
      </c>
      <c r="F552" s="21">
        <f aca="true" t="shared" si="20" ref="F552:F559">SUM(C552:E552)</f>
        <v>295417</v>
      </c>
    </row>
    <row r="553" spans="1:6" ht="12.75">
      <c r="A553" s="12" t="s">
        <v>7</v>
      </c>
      <c r="B553" s="16" t="s">
        <v>13</v>
      </c>
      <c r="C553" s="24">
        <v>0</v>
      </c>
      <c r="D553" s="24">
        <v>0</v>
      </c>
      <c r="E553" s="24">
        <v>0</v>
      </c>
      <c r="F553" s="25">
        <f t="shared" si="20"/>
        <v>0</v>
      </c>
    </row>
    <row r="554" spans="1:6" ht="12.75">
      <c r="A554" s="12" t="s">
        <v>8</v>
      </c>
      <c r="B554" s="16" t="s">
        <v>14</v>
      </c>
      <c r="C554" s="24">
        <v>159109</v>
      </c>
      <c r="D554" s="88">
        <v>21817</v>
      </c>
      <c r="E554" s="24">
        <v>0</v>
      </c>
      <c r="F554" s="25">
        <f t="shared" si="20"/>
        <v>180926</v>
      </c>
    </row>
    <row r="555" spans="1:6" ht="12.75">
      <c r="A555" s="12" t="s">
        <v>33</v>
      </c>
      <c r="B555" s="16" t="s">
        <v>34</v>
      </c>
      <c r="C555" s="24">
        <v>0</v>
      </c>
      <c r="D555" s="24">
        <v>0</v>
      </c>
      <c r="E555" s="24">
        <v>0</v>
      </c>
      <c r="F555" s="25">
        <f t="shared" si="20"/>
        <v>0</v>
      </c>
    </row>
    <row r="556" spans="1:6" ht="12.75">
      <c r="A556" s="12" t="s">
        <v>9</v>
      </c>
      <c r="B556" s="41" t="s">
        <v>55</v>
      </c>
      <c r="C556" s="88">
        <v>10627493.59</v>
      </c>
      <c r="D556" s="24">
        <v>371194.52</v>
      </c>
      <c r="E556" s="24">
        <v>-53243</v>
      </c>
      <c r="F556" s="25">
        <f t="shared" si="20"/>
        <v>10945445.11</v>
      </c>
    </row>
    <row r="557" spans="1:6" ht="12.75">
      <c r="A557" s="12" t="s">
        <v>10</v>
      </c>
      <c r="B557" s="16" t="s">
        <v>15</v>
      </c>
      <c r="C557" s="88">
        <v>6338884.05</v>
      </c>
      <c r="D557" s="24">
        <v>158295.02</v>
      </c>
      <c r="E557" s="24">
        <v>-518798</v>
      </c>
      <c r="F557" s="25">
        <f t="shared" si="20"/>
        <v>5978381.069999999</v>
      </c>
    </row>
    <row r="558" spans="1:6" ht="12.75">
      <c r="A558" s="12" t="s">
        <v>31</v>
      </c>
      <c r="B558" s="16" t="s">
        <v>32</v>
      </c>
      <c r="C558" s="57">
        <v>0</v>
      </c>
      <c r="D558" s="24">
        <v>0</v>
      </c>
      <c r="E558" s="24">
        <v>0</v>
      </c>
      <c r="F558" s="25">
        <f t="shared" si="20"/>
        <v>0</v>
      </c>
    </row>
    <row r="559" spans="1:6" ht="13.5" thickBot="1">
      <c r="A559" s="69" t="s">
        <v>11</v>
      </c>
      <c r="B559" s="70" t="s">
        <v>35</v>
      </c>
      <c r="C559" s="22">
        <v>4430</v>
      </c>
      <c r="D559" s="22">
        <v>0</v>
      </c>
      <c r="E559" s="22">
        <v>0</v>
      </c>
      <c r="F559" s="23">
        <f t="shared" si="20"/>
        <v>4430</v>
      </c>
    </row>
    <row r="560" spans="1:6" ht="13.5" thickBot="1">
      <c r="A560" s="71" t="s">
        <v>5</v>
      </c>
      <c r="B560" s="72"/>
      <c r="C560" s="73">
        <f>SUM(C552:C559)</f>
        <v>17425333.64</v>
      </c>
      <c r="D560" s="73">
        <f>SUM(D552:D559)</f>
        <v>551306.54</v>
      </c>
      <c r="E560" s="73">
        <f>SUM(E552:E559)</f>
        <v>-572041</v>
      </c>
      <c r="F560" s="52">
        <f>SUM(F552:F559)</f>
        <v>17404599.18</v>
      </c>
    </row>
    <row r="561" spans="3:6" ht="12.75">
      <c r="C561" s="37"/>
      <c r="F561" s="37"/>
    </row>
    <row r="562" spans="3:6" ht="12.75">
      <c r="C562" s="37"/>
      <c r="F562" s="37"/>
    </row>
    <row r="563" spans="3:6" ht="15">
      <c r="C563" s="132">
        <f>C10+C22+C31+C43+C52+C64+C73+C85+C94+C106+C115+C127+C138+C150+C159+C171+C181+C193+C202+C214+C224+C236+C246+C258+C267+C279+C289+C301+C311+C323+C333+C345+C355+C367+C376+C388+C398+C410+C419+C431+C441+C453+C463+C475+C484+C496+C506+C518+C527+C539+C548+C560</f>
        <v>8143845333.480003</v>
      </c>
      <c r="D563" s="132">
        <f>D10+D22+D31+D43+D52+D64+D73+D85+D94+D106+D115+D127+D138+D150+D159+D171+D181+D193+D202+D214+D224+D236+D246+D258+D267+D279+D289+D301+D311+D323+D333+D345+D355+D367+D376+D388+D398+D410+D419+D431+D441+D453+D463+D475+D484+D496+D506+D518+D527+D539+D548+D560</f>
        <v>336364326.51</v>
      </c>
      <c r="E563" s="132">
        <f>E10+E22+E31+E43+E52+E64+E73+E85+E94+E106+E115+E127+E138+E150+E159+E171+E181+E193+E202+E214+E224+E236+E246+E258+E267+E279+E289+E301+E311+E323+E333+E345+E355+E367+E376+E388+E398+E410+E419+E431+E441+E453+E463+E475+E484+E496+E506+E518+E527+E539+E548+E560</f>
        <v>-43251949.1</v>
      </c>
      <c r="F563" s="132">
        <f>SUM(C563:E563)</f>
        <v>8436957710.890003</v>
      </c>
    </row>
  </sheetData>
  <sheetProtection/>
  <printOptions/>
  <pageMargins left="0" right="0" top="0.3937007874015748" bottom="0.5118110236220472" header="0.5118110236220472" footer="0.35433070866141736"/>
  <pageSetup horizontalDpi="300" verticalDpi="300" orientation="portrait" paperSize="9" scale="90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</dc:creator>
  <cp:keywords/>
  <dc:description/>
  <cp:lastModifiedBy>Rucká Jozefína</cp:lastModifiedBy>
  <cp:lastPrinted>2020-03-09T13:15:21Z</cp:lastPrinted>
  <dcterms:created xsi:type="dcterms:W3CDTF">2006-02-03T07:08:49Z</dcterms:created>
  <dcterms:modified xsi:type="dcterms:W3CDTF">2021-02-15T08:58:13Z</dcterms:modified>
  <cp:category/>
  <cp:version/>
  <cp:contentType/>
  <cp:contentStatus/>
</cp:coreProperties>
</file>