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19140" windowHeight="6840"/>
  </bookViews>
  <sheets>
    <sheet name="dotace poskytnuté " sheetId="1" r:id="rId1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4" i="1"/>
  <c r="I18" i="1" l="1"/>
  <c r="J18" i="1"/>
  <c r="K18" i="1"/>
  <c r="H18" i="1"/>
  <c r="G18" i="1"/>
</calcChain>
</file>

<file path=xl/sharedStrings.xml><?xml version="1.0" encoding="utf-8"?>
<sst xmlns="http://schemas.openxmlformats.org/spreadsheetml/2006/main" count="85" uniqueCount="69">
  <si>
    <t>mzdové náklady učitelů/lektorů; mzdové náklady rodilých mluvčích; rodilí mluvčí hrazeni formou služby; nákup učebních pomůcek; úhrada poplatku za mezinárodně uznávanou jazykovou zkoušku žáka</t>
  </si>
  <si>
    <t>mzdové náklady učitelů/lektorů; mzdové náklady rodilých mluvčích; rodilí mluvčí hrazeni formou služby; nákup učebních pomůcek; vzdělávání pedagogických pracovníků; úhrada poplatku za mezinárodně uznávanou jazykovou zkoušku žáka</t>
  </si>
  <si>
    <t>mzdové náklady učitelů/lektorů; rodilí mluvčí hrazeni formou služby; nákup učebních pomůcek; vzdělávání pedagogických pracovníků</t>
  </si>
  <si>
    <t>mzdové náklady učitelů/lektorů; nákup učebních pomůcek; úhrada poplatku za mezinárodně uznávanou jazykovou zkoušku žáka</t>
  </si>
  <si>
    <t>mzdové náklady učitelů/lektorů; mzdové náklady rodilých mluvčích; nákup učebních pomůcek</t>
  </si>
  <si>
    <t>mzdové náklady učitelů/lektorů; mzdové náklady rodilých mluvčích; nákup učebních pomůcek; úhrada poplatku za mezinárodně uznávanou jazykovou zkoušku žáka</t>
  </si>
  <si>
    <t>mzdové náklady učitelů/lektorů; nákup učebních pomůcek</t>
  </si>
  <si>
    <t>mzdové náklady učitelů/lektorů; rodilí mluvčí hrazeni formou služby; nákup učebních pomůcek; úhrada poplatku za mezinárodně uznávanou jazykovou zkoušku žáka</t>
  </si>
  <si>
    <t>mzdové náklady rodilých mluvčích</t>
  </si>
  <si>
    <t>mzdové náklady učitelů/lektorů; nákup učebních pomůcek; vzdělávání pedagogických pracovníků; úhrada poplatku za mezinárodně uznávanou jazykovou zkoušku žáka</t>
  </si>
  <si>
    <t>mzdové náklady rodilých mluvčích; nákup učebních pomůcek</t>
  </si>
  <si>
    <t>20/0276</t>
  </si>
  <si>
    <t>20/0114</t>
  </si>
  <si>
    <t>20/0265</t>
  </si>
  <si>
    <t>20/0272</t>
  </si>
  <si>
    <t>20/0268</t>
  </si>
  <si>
    <t>20/0271</t>
  </si>
  <si>
    <t>20/0263</t>
  </si>
  <si>
    <t>20/0294</t>
  </si>
  <si>
    <t>20/0283</t>
  </si>
  <si>
    <t>20/0288</t>
  </si>
  <si>
    <t>20/0286</t>
  </si>
  <si>
    <t>20/0291</t>
  </si>
  <si>
    <t>20/0275</t>
  </si>
  <si>
    <t>20/0281</t>
  </si>
  <si>
    <t>Návrh na poskytnutí účelových neinvestičních dotací "Program na podporu cizojazyčné výuky na území statutárního města Ostravy ve školním roce 2020/2021"</t>
  </si>
  <si>
    <t>Poř. č.</t>
  </si>
  <si>
    <t>Název, sídlo a IČO  žadatele</t>
  </si>
  <si>
    <t>Kód žádosti</t>
  </si>
  <si>
    <t>Dosažené bodové hodnocení</t>
  </si>
  <si>
    <t>Podpora de minimis</t>
  </si>
  <si>
    <t>Požadovaná částka</t>
  </si>
  <si>
    <t>Celkové náklady</t>
  </si>
  <si>
    <t>1. splátka do 15 dnů po nabytí účinnosti smlouvy</t>
  </si>
  <si>
    <t xml:space="preserve">Účel použití </t>
  </si>
  <si>
    <t>N</t>
  </si>
  <si>
    <t>A</t>
  </si>
  <si>
    <t>Obchodní akademie a Vyšší odborná škola sociální, Ostrava-Mariánské Hory, příspěvková organizace, Karasova 1140/16, 709 00 Ostrava-Mariánské Hory, IČO 00602086</t>
  </si>
  <si>
    <t>Gymnázium Hladnov a Jazyková škola s právem státní jazykové zkoušky Ostrava, příspěvková organizace, Hladnovská 1332/35, 710 00 Slezská Ostrava, IČO 00842753</t>
  </si>
  <si>
    <t>Jazykové gymnázium Pavla Tigrida, Ostrava-Poruba, příspěvková organizace, Gustava Klimenta 493/3, 708 00 Ostrava-Poruba, IČO 61989011</t>
  </si>
  <si>
    <t>Univerzitní mateřská škola VŠB TUO, školská právnická osoba, 17. listopadu 2172/15, 708 33 Ostrava-Poruba, IČO 01827481</t>
  </si>
  <si>
    <t>Gymnázium, základní škola a mateřská škola Hello, s.r.o., Čs. Exilu 491/23, 708 00 Ostrava-Poruba, IČO 26829690</t>
  </si>
  <si>
    <t>Střední škola, základní škola a mateřská škola Monty School, š.p.o., Španielova 6227/3, 708 00 Ostrava-Poruba, IČO 71340912</t>
  </si>
  <si>
    <t>EDUCATION INSTITUTE základní škola, mateřská škola, s.r.o., Erbenova 782/27, 703 00 Ostrava-Vítkovice, IČO 29386187</t>
  </si>
  <si>
    <t>Základní škola a mateřská škola Montessori Ostrava, školská právnická osoba, Matrosovova 833/14, 709 00 Ostrava-Hulváky, IČO 01820494</t>
  </si>
  <si>
    <t>Penguin´s KINDERGARTEN - mateřská škola PRIGO, s.r.o., Střelniční 6/2, 702 00 Ostrava, IČO 28658361</t>
  </si>
  <si>
    <t>Lékařské a přírodovědné gymnázium PRIGO, s.r.o., Mojmírovců 1002/42, 709 00 Ostrava-Mariánské Hory, IČO 65142799</t>
  </si>
  <si>
    <t>Jazykové a humanitní gymnázium PRIGO, s.r.o., Mojmírovců 1002/42, 709 00 Ostrava-Mariánské Hory, IČO 25364723</t>
  </si>
  <si>
    <t>1st International School of Ostrava - mezinárodní gymnázium, s.r.o., Gregorova 2582/3, 702 00 Ostrava, IČO 26844401</t>
  </si>
  <si>
    <t>The Ostrava International School, s.r.o., Gregorova 2582/3, 702 00 Ostrava, IČO 02815303</t>
  </si>
  <si>
    <t>Název projektu</t>
  </si>
  <si>
    <t>Obchodní akademie a VOŠS v Ostravě-Mariánských Horách - podpora bilingvní a cizojazyčné výuky</t>
  </si>
  <si>
    <t>Podpora rozvoje bilingvní a cizojazyčné výuky</t>
  </si>
  <si>
    <t>Podpora výuky angličtiny v Univerzitní mateřské škole VŠB-TUO</t>
  </si>
  <si>
    <t>Bilingvní výuka 2020/21</t>
  </si>
  <si>
    <t>Bilingvní a cizojazyčná výuka na Hello</t>
  </si>
  <si>
    <t>Angličtina na všech stupních vzdělávání Monty School</t>
  </si>
  <si>
    <t>Learn and Play Again aneb 9. ročník zábavné angličtiny s rodilci</t>
  </si>
  <si>
    <t>Podpora výuky cizích jazyků v ZŠ a MŠ</t>
  </si>
  <si>
    <t>Bilingvní výuka na Penguin´s KINDERGARTEN</t>
  </si>
  <si>
    <t>Bilingvní výuka na LPG PRIGO</t>
  </si>
  <si>
    <t>Bilingvní výuka na JaHu PRIGO</t>
  </si>
  <si>
    <t>Zvýšení kvality výuky na mezinárodním gymnáziu</t>
  </si>
  <si>
    <t>Zvýšení kvality výuky v zahraniční škole</t>
  </si>
  <si>
    <t>2. splátka     k datu 15.01.2021</t>
  </si>
  <si>
    <t>Příloha č. 1</t>
  </si>
  <si>
    <t>Celkem 1. - 14.</t>
  </si>
  <si>
    <t>Navrhovaná  výše dotace</t>
  </si>
  <si>
    <t>AHOL-Střední odborná škola, s.r.o., nám. Jiřího z Poděbrad 301/26, 703 00 Ostrava-Vítkovice, IČO 25379569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</si>
</sst>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131313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16" workbookViewId="0">
      <selection activeCell="J4" sqref="J4:J17"/>
    </sheetView>
  </sheetViews>
  <sheetFormatPr defaultRowHeight="14.5" x14ac:dyDescent="0.35"/>
  <cols>
    <col min="1" max="1" width="4.6328125" customWidth="1"/>
    <col min="2" max="2" width="46.81640625" customWidth="1"/>
    <col min="3" max="3" width="8.6328125" customWidth="1"/>
    <col min="4" max="4" width="26.26953125" customWidth="1"/>
    <col min="5" max="5" width="10.26953125" style="2" customWidth="1"/>
    <col min="6" max="6" width="10.1796875" style="2" customWidth="1"/>
    <col min="7" max="7" width="11.7265625" style="1" customWidth="1"/>
    <col min="8" max="8" width="11.453125" style="1" customWidth="1"/>
    <col min="9" max="9" width="11.36328125" style="1" customWidth="1"/>
    <col min="10" max="11" width="10.6328125" style="1" customWidth="1"/>
    <col min="12" max="12" width="48.7265625" style="3" customWidth="1"/>
  </cols>
  <sheetData>
    <row r="1" spans="1:12" ht="18.5" x14ac:dyDescent="0.35">
      <c r="L1" s="41" t="s">
        <v>65</v>
      </c>
    </row>
    <row r="2" spans="1:12" ht="16" thickBot="1" x14ac:dyDescent="0.4">
      <c r="A2" s="42" t="s">
        <v>25</v>
      </c>
    </row>
    <row r="3" spans="1:12" ht="73" thickBot="1" x14ac:dyDescent="0.4">
      <c r="A3" s="39" t="s">
        <v>26</v>
      </c>
      <c r="B3" s="36" t="s">
        <v>27</v>
      </c>
      <c r="C3" s="40" t="s">
        <v>28</v>
      </c>
      <c r="D3" s="36" t="s">
        <v>50</v>
      </c>
      <c r="E3" s="37" t="s">
        <v>29</v>
      </c>
      <c r="F3" s="37" t="s">
        <v>30</v>
      </c>
      <c r="G3" s="37" t="s">
        <v>32</v>
      </c>
      <c r="H3" s="37" t="s">
        <v>31</v>
      </c>
      <c r="I3" s="37" t="s">
        <v>67</v>
      </c>
      <c r="J3" s="37" t="s">
        <v>33</v>
      </c>
      <c r="K3" s="37" t="s">
        <v>64</v>
      </c>
      <c r="L3" s="38" t="s">
        <v>34</v>
      </c>
    </row>
    <row r="4" spans="1:12" ht="50" x14ac:dyDescent="0.35">
      <c r="A4" s="30">
        <v>1</v>
      </c>
      <c r="B4" s="31" t="s">
        <v>37</v>
      </c>
      <c r="C4" s="32" t="s">
        <v>11</v>
      </c>
      <c r="D4" s="31" t="s">
        <v>51</v>
      </c>
      <c r="E4" s="33">
        <v>67.55263157894737</v>
      </c>
      <c r="F4" s="33" t="s">
        <v>35</v>
      </c>
      <c r="G4" s="34">
        <v>400000</v>
      </c>
      <c r="H4" s="34">
        <v>400000</v>
      </c>
      <c r="I4" s="34">
        <v>309000</v>
      </c>
      <c r="J4" s="34">
        <v>154000</v>
      </c>
      <c r="K4" s="34">
        <f>I4-J4</f>
        <v>155000</v>
      </c>
      <c r="L4" s="35" t="s">
        <v>3</v>
      </c>
    </row>
    <row r="5" spans="1:12" ht="50" x14ac:dyDescent="0.35">
      <c r="A5" s="16">
        <v>2</v>
      </c>
      <c r="B5" s="4" t="s">
        <v>38</v>
      </c>
      <c r="C5" s="9" t="s">
        <v>12</v>
      </c>
      <c r="D5" s="4" t="s">
        <v>52</v>
      </c>
      <c r="E5" s="5">
        <v>78</v>
      </c>
      <c r="F5" s="5" t="s">
        <v>35</v>
      </c>
      <c r="G5" s="6">
        <v>997000</v>
      </c>
      <c r="H5" s="6">
        <v>500000</v>
      </c>
      <c r="I5" s="6">
        <v>356000</v>
      </c>
      <c r="J5" s="34">
        <v>178000</v>
      </c>
      <c r="K5" s="34">
        <f t="shared" ref="K5:K17" si="0">I5-J5</f>
        <v>178000</v>
      </c>
      <c r="L5" s="17" t="s">
        <v>4</v>
      </c>
    </row>
    <row r="6" spans="1:12" ht="37.5" x14ac:dyDescent="0.35">
      <c r="A6" s="16">
        <v>3</v>
      </c>
      <c r="B6" s="8" t="s">
        <v>39</v>
      </c>
      <c r="C6" s="9" t="s">
        <v>13</v>
      </c>
      <c r="D6" s="8" t="s">
        <v>52</v>
      </c>
      <c r="E6" s="5">
        <v>81.578195488721803</v>
      </c>
      <c r="F6" s="5" t="s">
        <v>35</v>
      </c>
      <c r="G6" s="6">
        <v>500000</v>
      </c>
      <c r="H6" s="6">
        <v>500000</v>
      </c>
      <c r="I6" s="6">
        <v>373000</v>
      </c>
      <c r="J6" s="34">
        <v>186000</v>
      </c>
      <c r="K6" s="34">
        <f t="shared" si="0"/>
        <v>187000</v>
      </c>
      <c r="L6" s="17" t="s">
        <v>5</v>
      </c>
    </row>
    <row r="7" spans="1:12" ht="37.5" x14ac:dyDescent="0.35">
      <c r="A7" s="16">
        <v>4</v>
      </c>
      <c r="B7" s="4" t="s">
        <v>40</v>
      </c>
      <c r="C7" s="9" t="s">
        <v>14</v>
      </c>
      <c r="D7" s="4" t="s">
        <v>53</v>
      </c>
      <c r="E7" s="5">
        <v>39.240425531914894</v>
      </c>
      <c r="F7" s="5" t="s">
        <v>36</v>
      </c>
      <c r="G7" s="6">
        <v>260000</v>
      </c>
      <c r="H7" s="6">
        <v>200000</v>
      </c>
      <c r="I7" s="6">
        <v>200000</v>
      </c>
      <c r="J7" s="34">
        <v>100000</v>
      </c>
      <c r="K7" s="34">
        <f t="shared" si="0"/>
        <v>100000</v>
      </c>
      <c r="L7" s="17" t="s">
        <v>6</v>
      </c>
    </row>
    <row r="8" spans="1:12" ht="66" customHeight="1" x14ac:dyDescent="0.35">
      <c r="A8" s="16">
        <v>5</v>
      </c>
      <c r="B8" s="4" t="s">
        <v>68</v>
      </c>
      <c r="C8" s="9" t="s">
        <v>15</v>
      </c>
      <c r="D8" s="4" t="s">
        <v>54</v>
      </c>
      <c r="E8" s="5">
        <v>64.713475177304957</v>
      </c>
      <c r="F8" s="5" t="s">
        <v>36</v>
      </c>
      <c r="G8" s="6">
        <v>220000</v>
      </c>
      <c r="H8" s="6">
        <v>220000</v>
      </c>
      <c r="I8" s="6">
        <v>220000</v>
      </c>
      <c r="J8" s="34">
        <v>110000</v>
      </c>
      <c r="K8" s="34">
        <f t="shared" si="0"/>
        <v>110000</v>
      </c>
      <c r="L8" s="17" t="s">
        <v>1</v>
      </c>
    </row>
    <row r="9" spans="1:12" ht="66" customHeight="1" x14ac:dyDescent="0.35">
      <c r="A9" s="16">
        <v>6</v>
      </c>
      <c r="B9" s="7" t="s">
        <v>41</v>
      </c>
      <c r="C9" s="9" t="s">
        <v>16</v>
      </c>
      <c r="D9" s="4" t="s">
        <v>55</v>
      </c>
      <c r="E9" s="5">
        <v>97.5</v>
      </c>
      <c r="F9" s="5" t="s">
        <v>36</v>
      </c>
      <c r="G9" s="6">
        <v>2050000</v>
      </c>
      <c r="H9" s="6">
        <v>500000</v>
      </c>
      <c r="I9" s="6">
        <v>445000</v>
      </c>
      <c r="J9" s="34">
        <v>222000</v>
      </c>
      <c r="K9" s="34">
        <f t="shared" si="0"/>
        <v>223000</v>
      </c>
      <c r="L9" s="17" t="s">
        <v>1</v>
      </c>
    </row>
    <row r="10" spans="1:12" ht="42.5" customHeight="1" x14ac:dyDescent="0.35">
      <c r="A10" s="16">
        <v>7</v>
      </c>
      <c r="B10" s="7" t="s">
        <v>42</v>
      </c>
      <c r="C10" s="10" t="s">
        <v>17</v>
      </c>
      <c r="D10" s="20" t="s">
        <v>56</v>
      </c>
      <c r="E10" s="5">
        <v>87.5</v>
      </c>
      <c r="F10" s="5" t="s">
        <v>36</v>
      </c>
      <c r="G10" s="11">
        <v>800000</v>
      </c>
      <c r="H10" s="11">
        <v>500000</v>
      </c>
      <c r="I10" s="11">
        <v>400000</v>
      </c>
      <c r="J10" s="34">
        <v>200000</v>
      </c>
      <c r="K10" s="34">
        <f t="shared" si="0"/>
        <v>200000</v>
      </c>
      <c r="L10" s="17" t="s">
        <v>7</v>
      </c>
    </row>
    <row r="11" spans="1:12" ht="42.5" customHeight="1" x14ac:dyDescent="0.35">
      <c r="A11" s="16">
        <v>8</v>
      </c>
      <c r="B11" s="8" t="s">
        <v>43</v>
      </c>
      <c r="C11" s="10" t="s">
        <v>18</v>
      </c>
      <c r="D11" s="8" t="s">
        <v>57</v>
      </c>
      <c r="E11" s="5">
        <v>36.866666666666667</v>
      </c>
      <c r="F11" s="5" t="s">
        <v>36</v>
      </c>
      <c r="G11" s="11">
        <v>560000</v>
      </c>
      <c r="H11" s="11">
        <v>500000</v>
      </c>
      <c r="I11" s="11">
        <v>200000</v>
      </c>
      <c r="J11" s="34">
        <v>100000</v>
      </c>
      <c r="K11" s="34">
        <f t="shared" si="0"/>
        <v>100000</v>
      </c>
      <c r="L11" s="17" t="s">
        <v>2</v>
      </c>
    </row>
    <row r="12" spans="1:12" ht="50" x14ac:dyDescent="0.35">
      <c r="A12" s="16">
        <v>9</v>
      </c>
      <c r="B12" s="8" t="s">
        <v>44</v>
      </c>
      <c r="C12" s="10" t="s">
        <v>19</v>
      </c>
      <c r="D12" s="8" t="s">
        <v>58</v>
      </c>
      <c r="E12" s="5">
        <v>52.280952380952385</v>
      </c>
      <c r="F12" s="5" t="s">
        <v>36</v>
      </c>
      <c r="G12" s="11">
        <v>500000</v>
      </c>
      <c r="H12" s="11">
        <v>450000</v>
      </c>
      <c r="I12" s="11">
        <v>239000</v>
      </c>
      <c r="J12" s="34">
        <v>119000</v>
      </c>
      <c r="K12" s="34">
        <f t="shared" si="0"/>
        <v>120000</v>
      </c>
      <c r="L12" s="17" t="s">
        <v>0</v>
      </c>
    </row>
    <row r="13" spans="1:12" ht="39.5" customHeight="1" x14ac:dyDescent="0.35">
      <c r="A13" s="16">
        <v>10</v>
      </c>
      <c r="B13" s="12" t="s">
        <v>45</v>
      </c>
      <c r="C13" s="13" t="s">
        <v>20</v>
      </c>
      <c r="D13" s="12" t="s">
        <v>59</v>
      </c>
      <c r="E13" s="5">
        <v>31.333333333333332</v>
      </c>
      <c r="F13" s="5" t="s">
        <v>36</v>
      </c>
      <c r="G13" s="14">
        <v>400000</v>
      </c>
      <c r="H13" s="14">
        <v>400000</v>
      </c>
      <c r="I13" s="14">
        <v>200000</v>
      </c>
      <c r="J13" s="34">
        <v>100000</v>
      </c>
      <c r="K13" s="34">
        <f t="shared" si="0"/>
        <v>100000</v>
      </c>
      <c r="L13" s="18" t="s">
        <v>8</v>
      </c>
    </row>
    <row r="14" spans="1:12" ht="61" customHeight="1" x14ac:dyDescent="0.35">
      <c r="A14" s="16">
        <v>11</v>
      </c>
      <c r="B14" s="12" t="s">
        <v>46</v>
      </c>
      <c r="C14" s="13" t="s">
        <v>21</v>
      </c>
      <c r="D14" s="12" t="s">
        <v>60</v>
      </c>
      <c r="E14" s="5">
        <v>50.61960784313726</v>
      </c>
      <c r="F14" s="5" t="s">
        <v>36</v>
      </c>
      <c r="G14" s="14">
        <v>220000</v>
      </c>
      <c r="H14" s="14">
        <v>220000</v>
      </c>
      <c r="I14" s="14">
        <v>220000</v>
      </c>
      <c r="J14" s="34">
        <v>110000</v>
      </c>
      <c r="K14" s="34">
        <f t="shared" si="0"/>
        <v>110000</v>
      </c>
      <c r="L14" s="17" t="s">
        <v>9</v>
      </c>
    </row>
    <row r="15" spans="1:12" ht="42" customHeight="1" x14ac:dyDescent="0.35">
      <c r="A15" s="16">
        <v>12</v>
      </c>
      <c r="B15" s="12" t="s">
        <v>47</v>
      </c>
      <c r="C15" s="13" t="s">
        <v>22</v>
      </c>
      <c r="D15" s="15" t="s">
        <v>61</v>
      </c>
      <c r="E15" s="5">
        <v>52.162500000000001</v>
      </c>
      <c r="F15" s="5" t="s">
        <v>36</v>
      </c>
      <c r="G15" s="14">
        <v>261000</v>
      </c>
      <c r="H15" s="14">
        <v>261000</v>
      </c>
      <c r="I15" s="14">
        <v>239000</v>
      </c>
      <c r="J15" s="34">
        <v>119000</v>
      </c>
      <c r="K15" s="34">
        <f t="shared" si="0"/>
        <v>120000</v>
      </c>
      <c r="L15" s="17" t="s">
        <v>9</v>
      </c>
    </row>
    <row r="16" spans="1:12" ht="37.5" x14ac:dyDescent="0.35">
      <c r="A16" s="16">
        <v>13</v>
      </c>
      <c r="B16" s="8" t="s">
        <v>48</v>
      </c>
      <c r="C16" s="10" t="s">
        <v>23</v>
      </c>
      <c r="D16" s="8" t="s">
        <v>62</v>
      </c>
      <c r="E16" s="5">
        <v>58.907482993197277</v>
      </c>
      <c r="F16" s="5" t="s">
        <v>36</v>
      </c>
      <c r="G16" s="11">
        <v>19500000</v>
      </c>
      <c r="H16" s="11">
        <v>500000</v>
      </c>
      <c r="I16" s="11">
        <v>269000</v>
      </c>
      <c r="J16" s="34">
        <v>134000</v>
      </c>
      <c r="K16" s="34">
        <f t="shared" si="0"/>
        <v>135000</v>
      </c>
      <c r="L16" s="17" t="s">
        <v>4</v>
      </c>
    </row>
    <row r="17" spans="1:12" ht="30.5" customHeight="1" thickBot="1" x14ac:dyDescent="0.4">
      <c r="A17" s="19">
        <v>14</v>
      </c>
      <c r="B17" s="20" t="s">
        <v>49</v>
      </c>
      <c r="C17" s="21" t="s">
        <v>24</v>
      </c>
      <c r="D17" s="20" t="s">
        <v>63</v>
      </c>
      <c r="E17" s="22">
        <v>63.5</v>
      </c>
      <c r="F17" s="22" t="s">
        <v>36</v>
      </c>
      <c r="G17" s="23">
        <v>39000000</v>
      </c>
      <c r="H17" s="23">
        <v>500000</v>
      </c>
      <c r="I17" s="23">
        <v>290000</v>
      </c>
      <c r="J17" s="34">
        <v>144000</v>
      </c>
      <c r="K17" s="34">
        <f t="shared" si="0"/>
        <v>146000</v>
      </c>
      <c r="L17" s="24" t="s">
        <v>10</v>
      </c>
    </row>
    <row r="18" spans="1:12" ht="18.5" customHeight="1" thickBot="1" x14ac:dyDescent="0.4">
      <c r="A18" s="25" t="s">
        <v>66</v>
      </c>
      <c r="B18" s="26"/>
      <c r="C18" s="26"/>
      <c r="D18" s="26"/>
      <c r="E18" s="27"/>
      <c r="F18" s="27"/>
      <c r="G18" s="29">
        <f>SUM(G4:G17)</f>
        <v>65668000</v>
      </c>
      <c r="H18" s="29">
        <f>SUM(H4:H17)</f>
        <v>5651000</v>
      </c>
      <c r="I18" s="29">
        <f>SUM(I4:I17)</f>
        <v>3960000</v>
      </c>
      <c r="J18" s="29">
        <f>SUM(J4:J17)</f>
        <v>1976000</v>
      </c>
      <c r="K18" s="29">
        <f>SUM(K4:K17)</f>
        <v>1984000</v>
      </c>
      <c r="L18" s="28"/>
    </row>
  </sheetData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dotace poskytnuté 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Chylová Marta</dc:creator>
  <cp:lastModifiedBy>Chylová Marta</cp:lastModifiedBy>
  <cp:lastPrinted>2020-06-05T05:37:43Z</cp:lastPrinted>
  <dcterms:created xsi:type="dcterms:W3CDTF">2020-05-28T07:24:53Z</dcterms:created>
  <dcterms:modified xsi:type="dcterms:W3CDTF">2020-06-08T05:40:54Z</dcterms:modified>
</cp:coreProperties>
</file>