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0500" windowHeight="4590"/>
  </bookViews>
  <sheets>
    <sheet name="Závazky" sheetId="1" r:id="rId1"/>
  </sheets>
  <calcPr calcId="145621" iterateDelta="1E-4"/>
</workbook>
</file>

<file path=xl/calcChain.xml><?xml version="1.0" encoding="utf-8"?>
<calcChain xmlns="http://schemas.openxmlformats.org/spreadsheetml/2006/main">
  <c r="C41" i="1" l="1"/>
  <c r="C39" i="1"/>
  <c r="C25" i="1" l="1"/>
  <c r="C7" i="1" l="1"/>
  <c r="C18" i="1"/>
  <c r="C21" i="1"/>
  <c r="C15" i="1"/>
  <c r="C11" i="1"/>
  <c r="C33" i="1" l="1"/>
  <c r="C49" i="1" l="1"/>
</calcChain>
</file>

<file path=xl/sharedStrings.xml><?xml version="1.0" encoding="utf-8"?>
<sst xmlns="http://schemas.openxmlformats.org/spreadsheetml/2006/main" count="52" uniqueCount="43">
  <si>
    <t>v tis. Kč</t>
  </si>
  <si>
    <t xml:space="preserve">částka </t>
  </si>
  <si>
    <t>Dlouhodobé úvěry</t>
  </si>
  <si>
    <t>Dlouhodobé přijaté zálohy</t>
  </si>
  <si>
    <t>Ostatní dlouhodobé závazky</t>
  </si>
  <si>
    <t>Dlouhodobé přijaté zálohy na transfery</t>
  </si>
  <si>
    <t>Rezervy</t>
  </si>
  <si>
    <t>syntetický účet</t>
  </si>
  <si>
    <t>Dlouhodobé závazky</t>
  </si>
  <si>
    <t>Celkem</t>
  </si>
  <si>
    <t xml:space="preserve">z toho: </t>
  </si>
  <si>
    <t>Krátkodobé závazky</t>
  </si>
  <si>
    <t>nesplacený zůstatek přijatého úvěru od EIB (3 mld. Kč)</t>
  </si>
  <si>
    <t>nesplacený zůstatek přijatého hypotečního úvěru (29 497 tis. Kč)</t>
  </si>
  <si>
    <t>(údaje za magistrát)</t>
  </si>
  <si>
    <t>z toho:</t>
  </si>
  <si>
    <t>Celkem dlouhodobé závazky</t>
  </si>
  <si>
    <t>Celkem krátkodobé závazky</t>
  </si>
  <si>
    <t>Závazky města Ostravy k 31.12.2018</t>
  </si>
  <si>
    <t>přijaté zálohy na byty v Bělském lese</t>
  </si>
  <si>
    <t>Ostatní účty krátkodobých závazků včetně účtů časového rozlišení a dohadných účtů</t>
  </si>
  <si>
    <t>věcná břemena k pozemkům pro cyklistické trasy</t>
  </si>
  <si>
    <t>Dodavatelé</t>
  </si>
  <si>
    <t xml:space="preserve">Zaměstnanci, sociální zabezpečení, zdravotní pojištění, daň z příjmů </t>
  </si>
  <si>
    <t>Ostatní krátkodobé závazky</t>
  </si>
  <si>
    <t>neuhrazené kupní smlouvy k pozemkům zapsaných v katastru nemovitostí</t>
  </si>
  <si>
    <t>ostatní (např. mylné platby, sbírka Psí útulek, kauce)</t>
  </si>
  <si>
    <t xml:space="preserve">Daň z přidané hodnoty </t>
  </si>
  <si>
    <t>přijaté zálohy na parkovací čipy</t>
  </si>
  <si>
    <t>z Moravskoslezského kraje na realizaci projektu RESOLVE</t>
  </si>
  <si>
    <t>ze zahraničí na realizaci projektu CLAIRO</t>
  </si>
  <si>
    <t xml:space="preserve">z Ministerstva školství, mládeže a tělovýchovy v rámci Operačního programu Výzkum, vývoj a vzdělávání na realizaci projektů "Rozvoj rovného přístupu ke vzdělávání ve městě Ostrava" a "Rozvoj rovného přístupu ke vzdělávání ve městě Ostrava I, II a III" </t>
  </si>
  <si>
    <t xml:space="preserve">ze státního rozpočtu </t>
  </si>
  <si>
    <t xml:space="preserve">ze Státního fondu životního prostředí "Podpora výměny kotlů ve městě Ostravě" </t>
  </si>
  <si>
    <t>z Ministerstva pro místní rozvoj v rámci operačního programu Technická pomoc na realizaci 2 projektů: "Řízení strategie ITI ostravské aglomerace 2014 - 2020 II" a "Zprostředkující subjekt ITI ostravské aglomerace II"</t>
  </si>
  <si>
    <t>z Ministerstva vnitra na projekt "Domovník preventista 2019 - 2020"</t>
  </si>
  <si>
    <t>z  Ministerstva práce a sociálních věcí v rámci Operačního programu Zaměstnanost na realizaci 4 projektů: „Koncepce bydlení a její pilotní ověření ve městě Ostrava“, "Sociální bydlení ve městě Ostravě","Společné plánování udržitelné sítě sociálních služeb","Posílení prevence kriminality prostř. asistentů prevence kriminality"</t>
  </si>
  <si>
    <t>z Ministerstva životního prostředí v rámci Operačního programu Životní prostředí na realizaci 3 projektů: „Energetické úspory LDN Ostrava - Radvanice (kotelna) a "Energetické úspory LDN Ostrava - Radvanice (zateplení obvodového pláště, výměna oken) a "Plán ÚSES správního obvodu ORP Ostrava"</t>
  </si>
  <si>
    <t xml:space="preserve">mzdy včetně odvodů za období 12/2019 zaměstnanců magistrátu a Městské policie Ostrava </t>
  </si>
  <si>
    <t>řádné daň. přiznání za období 12/2019 za statutární město Ostrava (včetně 23 městských obvodů)</t>
  </si>
  <si>
    <t xml:space="preserve">předpis závazku daňové povinnosti DPH za MMO a městské obvody za 12/2019 </t>
  </si>
  <si>
    <t>324, 325, 333, 349, 374, 383, 384, 389</t>
  </si>
  <si>
    <t>331, 336, 337, 342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</si>
</sst>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Border="1"/>
    <xf numFmtId="3" fontId="4" fillId="0" borderId="0" xfId="0" applyNumberFormat="1" applyFont="1" applyBorder="1" applyAlignment="1"/>
    <xf numFmtId="3" fontId="1" fillId="0" borderId="0" xfId="0" applyNumberFormat="1" applyFont="1" applyBorder="1" applyAlignment="1"/>
    <xf numFmtId="0" fontId="0" fillId="0" borderId="0" xfId="0" applyBorder="1"/>
    <xf numFmtId="3" fontId="1" fillId="0" borderId="1" xfId="0" applyNumberFormat="1" applyFont="1" applyBorder="1" applyAlignment="1"/>
    <xf numFmtId="3" fontId="4" fillId="0" borderId="1" xfId="0" applyNumberFormat="1" applyFont="1" applyBorder="1" applyAlignment="1"/>
    <xf numFmtId="0" fontId="4" fillId="0" borderId="5" xfId="0" applyFont="1" applyBorder="1"/>
    <xf numFmtId="0" fontId="1" fillId="2" borderId="8" xfId="0" applyFont="1" applyFill="1" applyBorder="1"/>
    <xf numFmtId="0" fontId="7" fillId="0" borderId="0" xfId="0" applyFont="1"/>
    <xf numFmtId="0" fontId="3" fillId="0" borderId="0" xfId="0" applyFont="1"/>
    <xf numFmtId="3" fontId="4" fillId="0" borderId="1" xfId="0" applyNumberFormat="1" applyFont="1" applyFill="1" applyBorder="1" applyAlignment="1"/>
    <xf numFmtId="3" fontId="5" fillId="0" borderId="0" xfId="0" applyNumberFormat="1" applyFont="1" applyFill="1" applyBorder="1" applyAlignment="1"/>
    <xf numFmtId="0" fontId="4" fillId="0" borderId="0" xfId="0" applyFont="1" applyFill="1" applyBorder="1"/>
    <xf numFmtId="3" fontId="4" fillId="0" borderId="0" xfId="0" applyNumberFormat="1" applyFont="1" applyFill="1" applyBorder="1" applyAlignment="1"/>
    <xf numFmtId="3" fontId="1" fillId="0" borderId="0" xfId="0" applyNumberFormat="1" applyFont="1" applyFill="1" applyBorder="1" applyAlignment="1"/>
    <xf numFmtId="0" fontId="0" fillId="0" borderId="0" xfId="0" applyFill="1" applyBorder="1"/>
    <xf numFmtId="0" fontId="1" fillId="0" borderId="0" xfId="0" applyFont="1" applyFill="1" applyBorder="1"/>
    <xf numFmtId="3" fontId="4" fillId="0" borderId="0" xfId="0" applyNumberFormat="1" applyFont="1" applyFill="1" applyBorder="1"/>
    <xf numFmtId="3" fontId="1" fillId="0" borderId="1" xfId="0" applyNumberFormat="1" applyFont="1" applyFill="1" applyBorder="1" applyAlignment="1"/>
    <xf numFmtId="0" fontId="0" fillId="0" borderId="0" xfId="0" applyFill="1" applyBorder="1" applyAlignment="1">
      <alignment horizontal="center"/>
    </xf>
    <xf numFmtId="0" fontId="8" fillId="0" borderId="0" xfId="0" applyFont="1" applyFill="1" applyBorder="1"/>
    <xf numFmtId="0" fontId="4" fillId="0" borderId="0" xfId="0" applyFont="1" applyBorder="1" applyAlignment="1">
      <alignment wrapText="1"/>
    </xf>
    <xf numFmtId="0" fontId="0" fillId="0" borderId="0" xfId="0" applyFill="1"/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5" fillId="0" borderId="19" xfId="0" applyNumberFormat="1" applyFont="1" applyBorder="1" applyAlignment="1"/>
    <xf numFmtId="3" fontId="4" fillId="0" borderId="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3" xfId="0" applyFont="1" applyFill="1" applyBorder="1"/>
    <xf numFmtId="3" fontId="6" fillId="2" borderId="13" xfId="0" applyNumberFormat="1" applyFont="1" applyFill="1" applyBorder="1"/>
    <xf numFmtId="3" fontId="6" fillId="2" borderId="13" xfId="0" applyNumberFormat="1" applyFont="1" applyFill="1" applyBorder="1" applyAlignment="1"/>
    <xf numFmtId="3" fontId="4" fillId="0" borderId="17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0" fontId="1" fillId="0" borderId="6" xfId="0" applyFont="1" applyBorder="1" applyAlignment="1">
      <alignment wrapText="1"/>
    </xf>
    <xf numFmtId="0" fontId="1" fillId="0" borderId="6" xfId="0" applyFont="1" applyBorder="1"/>
    <xf numFmtId="3" fontId="1" fillId="0" borderId="2" xfId="0" applyNumberFormat="1" applyFont="1" applyBorder="1" applyAlignment="1"/>
    <xf numFmtId="0" fontId="1" fillId="0" borderId="5" xfId="0" applyFont="1" applyBorder="1"/>
    <xf numFmtId="0" fontId="1" fillId="0" borderId="7" xfId="0" applyFont="1" applyBorder="1" applyAlignment="1">
      <alignment wrapText="1"/>
    </xf>
    <xf numFmtId="0" fontId="0" fillId="0" borderId="0" xfId="0"/>
    <xf numFmtId="0" fontId="1" fillId="0" borderId="0" xfId="0" applyFont="1"/>
    <xf numFmtId="3" fontId="4" fillId="0" borderId="1" xfId="0" applyNumberFormat="1" applyFont="1" applyBorder="1" applyAlignment="1"/>
    <xf numFmtId="0" fontId="2" fillId="0" borderId="0" xfId="0" applyFont="1" applyAlignment="1">
      <alignment horizontal="right"/>
    </xf>
    <xf numFmtId="3" fontId="4" fillId="0" borderId="11" xfId="0" applyNumberFormat="1" applyFont="1" applyFill="1" applyBorder="1" applyAlignment="1">
      <alignment horizontal="center"/>
    </xf>
    <xf numFmtId="0" fontId="4" fillId="0" borderId="7" xfId="0" applyFont="1" applyFill="1" applyBorder="1"/>
    <xf numFmtId="3" fontId="4" fillId="0" borderId="15" xfId="0" applyNumberFormat="1" applyFont="1" applyFill="1" applyBorder="1" applyAlignment="1">
      <alignment horizontal="right"/>
    </xf>
    <xf numFmtId="3" fontId="9" fillId="0" borderId="0" xfId="0" applyNumberFormat="1" applyFont="1" applyBorder="1"/>
    <xf numFmtId="0" fontId="4" fillId="0" borderId="5" xfId="0" applyFont="1" applyFill="1" applyBorder="1" applyAlignment="1">
      <alignment wrapText="1"/>
    </xf>
    <xf numFmtId="3" fontId="1" fillId="0" borderId="0" xfId="0" applyNumberFormat="1" applyFont="1" applyBorder="1"/>
    <xf numFmtId="0" fontId="1" fillId="0" borderId="6" xfId="0" applyFont="1" applyFill="1" applyBorder="1" applyAlignment="1">
      <alignment wrapText="1"/>
    </xf>
    <xf numFmtId="0" fontId="4" fillId="0" borderId="22" xfId="0" applyFont="1" applyFill="1" applyBorder="1"/>
    <xf numFmtId="3" fontId="4" fillId="0" borderId="20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/>
    <xf numFmtId="3" fontId="1" fillId="0" borderId="2" xfId="0" applyNumberFormat="1" applyFont="1" applyFill="1" applyBorder="1" applyAlignment="1"/>
    <xf numFmtId="3" fontId="0" fillId="0" borderId="0" xfId="0" applyNumberFormat="1" applyFill="1" applyBorder="1"/>
    <xf numFmtId="2" fontId="0" fillId="0" borderId="0" xfId="0" applyNumberFormat="1" applyFill="1" applyBorder="1"/>
    <xf numFmtId="2" fontId="0" fillId="0" borderId="0" xfId="0" applyNumberFormat="1" applyBorder="1"/>
    <xf numFmtId="3" fontId="5" fillId="0" borderId="16" xfId="0" applyNumberFormat="1" applyFont="1" applyBorder="1" applyAlignment="1"/>
    <xf numFmtId="3" fontId="5" fillId="0" borderId="1" xfId="0" applyNumberFormat="1" applyFont="1" applyBorder="1" applyAlignment="1"/>
    <xf numFmtId="3" fontId="5" fillId="0" borderId="1" xfId="0" applyNumberFormat="1" applyFont="1" applyFill="1" applyBorder="1" applyAlignment="1"/>
    <xf numFmtId="0" fontId="5" fillId="0" borderId="5" xfId="0" applyFont="1" applyFill="1" applyBorder="1"/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 wrapText="1"/>
    </xf>
    <xf numFmtId="3" fontId="10" fillId="0" borderId="21" xfId="0" applyNumberFormat="1" applyFont="1" applyFill="1" applyBorder="1" applyAlignment="1">
      <alignment horizontal="center" wrapText="1"/>
    </xf>
    <xf numFmtId="3" fontId="10" fillId="0" borderId="10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6" fillId="2" borderId="9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A68" sqref="A68"/>
    </sheetView>
  </sheetViews>
  <sheetFormatPr defaultRowHeight="15" x14ac:dyDescent="0.25"/>
  <cols>
    <col min="1" max="1" width="89.28515625" customWidth="1"/>
    <col min="2" max="3" width="15" customWidth="1"/>
    <col min="4" max="4" width="10.140625" bestFit="1" customWidth="1"/>
    <col min="5" max="5" width="12.7109375" bestFit="1" customWidth="1"/>
    <col min="6" max="6" width="13.28515625" bestFit="1" customWidth="1"/>
    <col min="7" max="8" width="11" bestFit="1" customWidth="1"/>
    <col min="9" max="9" width="10" bestFit="1" customWidth="1"/>
  </cols>
  <sheetData>
    <row r="1" spans="1:7" ht="15.75" x14ac:dyDescent="0.25">
      <c r="A1" s="13" t="s">
        <v>18</v>
      </c>
      <c r="E1" s="19"/>
      <c r="F1" s="19"/>
      <c r="G1" s="7"/>
    </row>
    <row r="2" spans="1:7" ht="15.75" thickBot="1" x14ac:dyDescent="0.3">
      <c r="A2" s="12" t="s">
        <v>14</v>
      </c>
      <c r="C2" s="52" t="s">
        <v>0</v>
      </c>
      <c r="E2" s="19"/>
      <c r="F2" s="19"/>
      <c r="G2" s="7"/>
    </row>
    <row r="3" spans="1:7" ht="14.45" customHeight="1" x14ac:dyDescent="0.25">
      <c r="A3" s="75" t="s">
        <v>6</v>
      </c>
      <c r="B3" s="77" t="s">
        <v>7</v>
      </c>
      <c r="C3" s="80" t="s">
        <v>1</v>
      </c>
      <c r="E3" s="79"/>
      <c r="F3" s="19"/>
      <c r="G3" s="7"/>
    </row>
    <row r="4" spans="1:7" ht="15.75" thickBot="1" x14ac:dyDescent="0.3">
      <c r="A4" s="82"/>
      <c r="B4" s="83"/>
      <c r="C4" s="84"/>
      <c r="E4" s="79"/>
      <c r="F4" s="19"/>
      <c r="G4" s="7"/>
    </row>
    <row r="5" spans="1:7" ht="14.45" x14ac:dyDescent="0.3">
      <c r="A5" s="10" t="s">
        <v>6</v>
      </c>
      <c r="B5" s="28">
        <v>441</v>
      </c>
      <c r="C5" s="9">
        <v>0</v>
      </c>
      <c r="E5" s="37"/>
      <c r="F5" s="19"/>
      <c r="G5" s="7"/>
    </row>
    <row r="6" spans="1:7" thickBot="1" x14ac:dyDescent="0.35">
      <c r="A6" s="48"/>
      <c r="B6" s="35"/>
      <c r="C6" s="33"/>
      <c r="D6" s="1"/>
      <c r="E6" s="37"/>
      <c r="F6" s="19"/>
      <c r="G6" s="7"/>
    </row>
    <row r="7" spans="1:7" thickBot="1" x14ac:dyDescent="0.35">
      <c r="A7" s="38" t="s">
        <v>9</v>
      </c>
      <c r="B7" s="36"/>
      <c r="C7" s="40">
        <f>C5</f>
        <v>0</v>
      </c>
      <c r="D7" s="1"/>
      <c r="E7" s="37"/>
      <c r="F7" s="19"/>
      <c r="G7" s="7"/>
    </row>
    <row r="8" spans="1:7" thickBot="1" x14ac:dyDescent="0.35">
      <c r="A8" s="25"/>
      <c r="B8" s="34"/>
      <c r="C8" s="3"/>
      <c r="D8" s="1"/>
      <c r="E8" s="23"/>
      <c r="F8" s="19"/>
      <c r="G8" s="7"/>
    </row>
    <row r="9" spans="1:7" ht="14.45" customHeight="1" x14ac:dyDescent="0.25">
      <c r="A9" s="75" t="s">
        <v>8</v>
      </c>
      <c r="B9" s="77" t="s">
        <v>7</v>
      </c>
      <c r="C9" s="80" t="s">
        <v>1</v>
      </c>
      <c r="D9" s="1"/>
      <c r="E9" s="23"/>
      <c r="F9" s="19"/>
      <c r="G9" s="7"/>
    </row>
    <row r="10" spans="1:7" ht="15.75" thickBot="1" x14ac:dyDescent="0.3">
      <c r="A10" s="76"/>
      <c r="B10" s="78"/>
      <c r="C10" s="81"/>
      <c r="D10" s="1"/>
      <c r="E10" s="23"/>
      <c r="F10" s="19"/>
      <c r="G10" s="7"/>
    </row>
    <row r="11" spans="1:7" x14ac:dyDescent="0.25">
      <c r="A11" s="10" t="s">
        <v>2</v>
      </c>
      <c r="B11" s="28">
        <v>451</v>
      </c>
      <c r="C11" s="51">
        <f>C13+C14</f>
        <v>1720997</v>
      </c>
      <c r="D11" s="1"/>
      <c r="E11" s="17"/>
      <c r="F11" s="19"/>
      <c r="G11" s="7"/>
    </row>
    <row r="12" spans="1:7" ht="14.45" x14ac:dyDescent="0.3">
      <c r="A12" s="47" t="s">
        <v>10</v>
      </c>
      <c r="B12" s="29"/>
      <c r="C12" s="8"/>
      <c r="D12" s="1"/>
      <c r="E12" s="18"/>
      <c r="F12" s="19"/>
      <c r="G12" s="7"/>
    </row>
    <row r="13" spans="1:7" x14ac:dyDescent="0.25">
      <c r="A13" s="47" t="s">
        <v>12</v>
      </c>
      <c r="B13" s="29"/>
      <c r="C13" s="8">
        <v>1720000</v>
      </c>
      <c r="D13" s="1"/>
      <c r="E13" s="15"/>
      <c r="F13" s="64"/>
      <c r="G13" s="7"/>
    </row>
    <row r="14" spans="1:7" x14ac:dyDescent="0.25">
      <c r="A14" s="45" t="s">
        <v>13</v>
      </c>
      <c r="B14" s="30"/>
      <c r="C14" s="46">
        <v>997</v>
      </c>
      <c r="D14" s="1"/>
      <c r="E14" s="15"/>
      <c r="F14" s="19"/>
      <c r="G14" s="7"/>
    </row>
    <row r="15" spans="1:7" x14ac:dyDescent="0.25">
      <c r="A15" s="10" t="s">
        <v>3</v>
      </c>
      <c r="B15" s="28">
        <v>455</v>
      </c>
      <c r="C15" s="51">
        <f>C16+C17</f>
        <v>11871</v>
      </c>
      <c r="D15" s="1"/>
      <c r="E15" s="17"/>
      <c r="F15" s="19"/>
      <c r="G15" s="7"/>
    </row>
    <row r="16" spans="1:7" s="49" customFormat="1" x14ac:dyDescent="0.25">
      <c r="A16" s="47" t="s">
        <v>28</v>
      </c>
      <c r="B16" s="28"/>
      <c r="C16" s="8">
        <v>32</v>
      </c>
      <c r="D16" s="50"/>
      <c r="E16" s="17"/>
      <c r="F16" s="65"/>
      <c r="G16" s="7"/>
    </row>
    <row r="17" spans="1:7" x14ac:dyDescent="0.25">
      <c r="A17" s="45" t="s">
        <v>19</v>
      </c>
      <c r="B17" s="30"/>
      <c r="C17" s="46">
        <v>11839</v>
      </c>
      <c r="D17" s="1"/>
      <c r="E17" s="15"/>
      <c r="F17" s="65"/>
      <c r="G17" s="66"/>
    </row>
    <row r="18" spans="1:7" x14ac:dyDescent="0.25">
      <c r="A18" s="10" t="s">
        <v>4</v>
      </c>
      <c r="B18" s="28">
        <v>459</v>
      </c>
      <c r="C18" s="51">
        <f>C20</f>
        <v>1125</v>
      </c>
      <c r="D18" s="2"/>
      <c r="E18" s="15"/>
      <c r="F18" s="65"/>
      <c r="G18" s="7"/>
    </row>
    <row r="19" spans="1:7" ht="14.45" x14ac:dyDescent="0.3">
      <c r="A19" s="47" t="s">
        <v>15</v>
      </c>
      <c r="B19" s="29"/>
      <c r="C19" s="8"/>
      <c r="D19" s="1"/>
      <c r="E19" s="18"/>
      <c r="F19" s="19"/>
      <c r="G19" s="7"/>
    </row>
    <row r="20" spans="1:7" x14ac:dyDescent="0.25">
      <c r="A20" s="44" t="s">
        <v>21</v>
      </c>
      <c r="B20" s="30"/>
      <c r="C20" s="46">
        <v>1125</v>
      </c>
      <c r="D20" s="2"/>
      <c r="E20" s="15"/>
      <c r="F20" s="24"/>
      <c r="G20" s="7"/>
    </row>
    <row r="21" spans="1:7" x14ac:dyDescent="0.25">
      <c r="A21" s="10" t="s">
        <v>5</v>
      </c>
      <c r="B21" s="28">
        <v>472</v>
      </c>
      <c r="C21" s="51">
        <f>C23+C24+C25</f>
        <v>238923</v>
      </c>
      <c r="D21" s="1"/>
      <c r="E21" s="17"/>
      <c r="F21" s="19"/>
      <c r="G21" s="7"/>
    </row>
    <row r="22" spans="1:7" ht="14.45" x14ac:dyDescent="0.3">
      <c r="A22" s="43" t="s">
        <v>15</v>
      </c>
      <c r="B22" s="28"/>
      <c r="C22" s="51"/>
      <c r="D22" s="2"/>
      <c r="E22" s="15"/>
      <c r="F22" s="19"/>
      <c r="G22" s="7"/>
    </row>
    <row r="23" spans="1:7" s="49" customFormat="1" x14ac:dyDescent="0.25">
      <c r="A23" s="43" t="s">
        <v>29</v>
      </c>
      <c r="B23" s="31"/>
      <c r="C23" s="8">
        <v>124</v>
      </c>
      <c r="D23" s="2"/>
      <c r="E23" s="15"/>
      <c r="F23" s="19"/>
      <c r="G23" s="7"/>
    </row>
    <row r="24" spans="1:7" s="49" customFormat="1" x14ac:dyDescent="0.25">
      <c r="A24" s="43" t="s">
        <v>30</v>
      </c>
      <c r="B24" s="31"/>
      <c r="C24" s="8">
        <v>26439</v>
      </c>
      <c r="D24" s="2"/>
      <c r="E24" s="15"/>
      <c r="F24" s="19"/>
      <c r="G24" s="7"/>
    </row>
    <row r="25" spans="1:7" s="49" customFormat="1" x14ac:dyDescent="0.25">
      <c r="A25" s="43" t="s">
        <v>32</v>
      </c>
      <c r="B25" s="31"/>
      <c r="C25" s="8">
        <f>C27+C28+C29+C30+C31+C32</f>
        <v>212360</v>
      </c>
      <c r="D25" s="2"/>
      <c r="E25" s="15"/>
      <c r="F25" s="19"/>
      <c r="G25" s="7"/>
    </row>
    <row r="26" spans="1:7" s="49" customFormat="1" ht="14.45" x14ac:dyDescent="0.3">
      <c r="A26" s="43" t="s">
        <v>15</v>
      </c>
      <c r="B26" s="31"/>
      <c r="C26" s="8"/>
      <c r="D26" s="2"/>
      <c r="E26" s="15"/>
      <c r="F26" s="19"/>
      <c r="G26" s="7"/>
    </row>
    <row r="27" spans="1:7" s="49" customFormat="1" x14ac:dyDescent="0.25">
      <c r="A27" s="70" t="s">
        <v>35</v>
      </c>
      <c r="B27" s="31"/>
      <c r="C27" s="68">
        <v>4</v>
      </c>
      <c r="D27" s="2"/>
      <c r="E27" s="15"/>
      <c r="F27" s="19"/>
      <c r="G27" s="7"/>
    </row>
    <row r="28" spans="1:7" ht="45" x14ac:dyDescent="0.25">
      <c r="A28" s="71" t="s">
        <v>31</v>
      </c>
      <c r="B28" s="31"/>
      <c r="C28" s="67">
        <v>111497</v>
      </c>
      <c r="D28" s="2"/>
      <c r="E28" s="17"/>
      <c r="F28" s="19"/>
      <c r="G28" s="7"/>
    </row>
    <row r="29" spans="1:7" s="49" customFormat="1" ht="43.15" customHeight="1" x14ac:dyDescent="0.25">
      <c r="A29" s="72" t="s">
        <v>36</v>
      </c>
      <c r="B29" s="31"/>
      <c r="C29" s="68">
        <v>27356</v>
      </c>
      <c r="D29" s="2"/>
      <c r="E29" s="17"/>
      <c r="F29" s="19"/>
      <c r="G29" s="7"/>
    </row>
    <row r="30" spans="1:7" s="49" customFormat="1" ht="15" customHeight="1" x14ac:dyDescent="0.25">
      <c r="A30" s="72" t="s">
        <v>33</v>
      </c>
      <c r="B30" s="31"/>
      <c r="C30" s="68">
        <v>52170</v>
      </c>
      <c r="D30" s="2"/>
      <c r="E30" s="17"/>
      <c r="F30" s="19"/>
      <c r="G30" s="7"/>
    </row>
    <row r="31" spans="1:7" s="49" customFormat="1" ht="60" x14ac:dyDescent="0.25">
      <c r="A31" s="71" t="s">
        <v>37</v>
      </c>
      <c r="B31" s="27"/>
      <c r="C31" s="69">
        <v>13207</v>
      </c>
      <c r="D31" s="2"/>
      <c r="E31" s="17"/>
      <c r="F31" s="19"/>
      <c r="G31" s="7"/>
    </row>
    <row r="32" spans="1:7" s="49" customFormat="1" ht="28.15" customHeight="1" thickBot="1" x14ac:dyDescent="0.3">
      <c r="A32" s="72" t="s">
        <v>34</v>
      </c>
      <c r="B32" s="31"/>
      <c r="C32" s="68">
        <v>8126</v>
      </c>
      <c r="D32" s="2"/>
      <c r="E32" s="17"/>
      <c r="F32" s="19"/>
      <c r="G32" s="7"/>
    </row>
    <row r="33" spans="1:7" ht="15.75" thickBot="1" x14ac:dyDescent="0.3">
      <c r="A33" s="38" t="s">
        <v>16</v>
      </c>
      <c r="B33" s="11"/>
      <c r="C33" s="39">
        <f>C11+C15+C18+C21</f>
        <v>1972916</v>
      </c>
      <c r="D33" s="1"/>
      <c r="E33" s="21"/>
      <c r="F33" s="19"/>
      <c r="G33" s="7"/>
    </row>
    <row r="34" spans="1:7" s="49" customFormat="1" ht="14.45" x14ac:dyDescent="0.3">
      <c r="A34" s="16"/>
      <c r="B34" s="20"/>
      <c r="C34" s="21"/>
      <c r="D34" s="50"/>
      <c r="E34" s="21"/>
      <c r="F34" s="19"/>
      <c r="G34" s="7"/>
    </row>
    <row r="35" spans="1:7" ht="15.75" thickBot="1" x14ac:dyDescent="0.3">
      <c r="A35" s="16"/>
      <c r="B35" s="20"/>
      <c r="C35" s="52" t="s">
        <v>0</v>
      </c>
      <c r="D35" s="1"/>
      <c r="E35" s="21"/>
      <c r="F35" s="19"/>
      <c r="G35" s="7"/>
    </row>
    <row r="36" spans="1:7" x14ac:dyDescent="0.25">
      <c r="A36" s="75" t="s">
        <v>11</v>
      </c>
      <c r="B36" s="77" t="s">
        <v>7</v>
      </c>
      <c r="C36" s="80" t="s">
        <v>1</v>
      </c>
      <c r="D36" s="4"/>
      <c r="E36" s="5"/>
    </row>
    <row r="37" spans="1:7" ht="15.75" thickBot="1" x14ac:dyDescent="0.3">
      <c r="A37" s="76"/>
      <c r="B37" s="78"/>
      <c r="C37" s="81"/>
      <c r="D37" s="4"/>
      <c r="E37" s="6"/>
    </row>
    <row r="38" spans="1:7" x14ac:dyDescent="0.25">
      <c r="A38" s="60" t="s">
        <v>22</v>
      </c>
      <c r="B38" s="61">
        <v>321</v>
      </c>
      <c r="C38" s="62">
        <v>133439</v>
      </c>
      <c r="D38" s="58"/>
      <c r="E38" s="6"/>
    </row>
    <row r="39" spans="1:7" s="49" customFormat="1" x14ac:dyDescent="0.25">
      <c r="A39" s="57" t="s">
        <v>23</v>
      </c>
      <c r="B39" s="74" t="s">
        <v>42</v>
      </c>
      <c r="C39" s="14">
        <f>C40</f>
        <v>76244</v>
      </c>
      <c r="D39" s="4"/>
      <c r="E39" s="6"/>
    </row>
    <row r="40" spans="1:7" s="49" customFormat="1" x14ac:dyDescent="0.25">
      <c r="A40" s="59" t="s">
        <v>38</v>
      </c>
      <c r="B40" s="53"/>
      <c r="C40" s="63">
        <v>76244</v>
      </c>
      <c r="D40" s="4"/>
      <c r="E40" s="6"/>
    </row>
    <row r="41" spans="1:7" s="49" customFormat="1" x14ac:dyDescent="0.25">
      <c r="A41" s="57" t="s">
        <v>27</v>
      </c>
      <c r="B41" s="27">
        <v>343</v>
      </c>
      <c r="C41" s="14">
        <f>C42</f>
        <v>21035</v>
      </c>
      <c r="D41" s="4"/>
      <c r="E41" s="6"/>
    </row>
    <row r="42" spans="1:7" s="49" customFormat="1" x14ac:dyDescent="0.25">
      <c r="A42" s="59" t="s">
        <v>39</v>
      </c>
      <c r="B42" s="32"/>
      <c r="C42" s="63">
        <v>21035</v>
      </c>
      <c r="D42" s="4"/>
      <c r="E42" s="6"/>
    </row>
    <row r="43" spans="1:7" s="49" customFormat="1" x14ac:dyDescent="0.25">
      <c r="A43" s="57" t="s">
        <v>24</v>
      </c>
      <c r="B43" s="41">
        <v>378</v>
      </c>
      <c r="C43" s="14">
        <v>17934</v>
      </c>
      <c r="D43" s="4"/>
      <c r="E43" s="6"/>
    </row>
    <row r="44" spans="1:7" s="49" customFormat="1" ht="14.45" x14ac:dyDescent="0.3">
      <c r="A44" s="42" t="s">
        <v>15</v>
      </c>
      <c r="B44" s="41"/>
      <c r="C44" s="14"/>
      <c r="D44" s="4"/>
      <c r="E44" s="6"/>
    </row>
    <row r="45" spans="1:7" s="49" customFormat="1" ht="18.600000000000001" customHeight="1" x14ac:dyDescent="0.25">
      <c r="A45" s="42" t="s">
        <v>40</v>
      </c>
      <c r="B45" s="41"/>
      <c r="C45" s="22">
        <v>13277</v>
      </c>
      <c r="D45" s="58"/>
      <c r="E45" s="6"/>
    </row>
    <row r="46" spans="1:7" s="49" customFormat="1" x14ac:dyDescent="0.25">
      <c r="A46" s="42" t="s">
        <v>25</v>
      </c>
      <c r="B46" s="41"/>
      <c r="C46" s="22">
        <v>352</v>
      </c>
      <c r="D46" s="58"/>
      <c r="E46" s="6"/>
    </row>
    <row r="47" spans="1:7" s="49" customFormat="1" x14ac:dyDescent="0.25">
      <c r="A47" s="59" t="s">
        <v>26</v>
      </c>
      <c r="B47" s="32"/>
      <c r="C47" s="63">
        <v>4305</v>
      </c>
      <c r="D47" s="58"/>
      <c r="E47" s="6"/>
    </row>
    <row r="48" spans="1:7" ht="28.9" customHeight="1" thickBot="1" x14ac:dyDescent="0.3">
      <c r="A48" s="54" t="s">
        <v>20</v>
      </c>
      <c r="B48" s="73" t="s">
        <v>41</v>
      </c>
      <c r="C48" s="55">
        <v>2672804</v>
      </c>
      <c r="D48" s="56"/>
      <c r="E48" s="6"/>
    </row>
    <row r="49" spans="1:5" ht="15.75" thickBot="1" x14ac:dyDescent="0.3">
      <c r="A49" s="38" t="s">
        <v>17</v>
      </c>
      <c r="B49" s="36"/>
      <c r="C49" s="40">
        <f>C38+C39+C41+C43+C48</f>
        <v>2921456</v>
      </c>
      <c r="D49" s="19"/>
      <c r="E49" s="17"/>
    </row>
    <row r="50" spans="1:5" ht="14.45" x14ac:dyDescent="0.3">
      <c r="A50" s="26"/>
      <c r="B50" s="26"/>
      <c r="C50" s="26"/>
      <c r="D50" s="26"/>
      <c r="E50" s="26"/>
    </row>
    <row r="51" spans="1:5" x14ac:dyDescent="0.25">
      <c r="A51" s="26"/>
      <c r="B51" s="26"/>
      <c r="C51" s="26"/>
      <c r="D51" s="26"/>
      <c r="E51" s="26"/>
    </row>
  </sheetData>
  <mergeCells count="10">
    <mergeCell ref="E3:E4"/>
    <mergeCell ref="A9:A10"/>
    <mergeCell ref="B9:B10"/>
    <mergeCell ref="C9:C10"/>
    <mergeCell ref="A36:A37"/>
    <mergeCell ref="B36:B37"/>
    <mergeCell ref="C36:C37"/>
    <mergeCell ref="A3:A4"/>
    <mergeCell ref="B3:B4"/>
    <mergeCell ref="C3:C4"/>
  </mergeCells>
  <printOptions horizontalCentered="1" verticalCentered="1"/>
  <pageMargins left="0.9055118110236221" right="0.70866141732283472" top="0.39370078740157483" bottom="0.39370078740157483" header="0.31496062992125984" footer="0.31496062992125984"/>
  <pageSetup paperSize="9" scale="90" orientation="landscape" r:id="rId1"/>
  <headerFooter differentFirst="1">
    <firstHeader>&amp;RPříloha č. 16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Závazky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Valkovská Karla</dc:creator>
  <cp:lastModifiedBy>Dannhoferová Irena</cp:lastModifiedBy>
  <cp:lastPrinted>2020-06-04T12:51:32Z</cp:lastPrinted>
  <dcterms:created xsi:type="dcterms:W3CDTF">2016-08-02T13:38:46Z</dcterms:created>
  <dcterms:modified xsi:type="dcterms:W3CDTF">2020-06-04T12:51:36Z</dcterms:modified>
</cp:coreProperties>
</file>