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0500" windowHeight="4716"/>
  </bookViews>
  <sheets>
    <sheet name="Rozvaha" sheetId="3" r:id="rId1"/>
  </sheets>
  <calcPr calcId="145621"/>
</workbook>
</file>

<file path=xl/calcChain.xml><?xml version="1.0" encoding="utf-8"?>
<calcChain xmlns="http://schemas.openxmlformats.org/spreadsheetml/2006/main">
  <c r="E27" i="3" l="1"/>
  <c r="E14" i="3"/>
  <c r="E13" i="3"/>
  <c r="D5" i="3"/>
  <c r="C11" i="3"/>
  <c r="C5" i="3"/>
  <c r="E5" i="3" l="1"/>
  <c r="E26" i="3"/>
  <c r="E25" i="3"/>
  <c r="D24" i="3"/>
  <c r="C24" i="3"/>
  <c r="E22" i="3"/>
  <c r="E21" i="3"/>
  <c r="E20" i="3"/>
  <c r="D19" i="3"/>
  <c r="C19" i="3"/>
  <c r="E12" i="3"/>
  <c r="D11" i="3"/>
  <c r="E11" i="3" s="1"/>
  <c r="E9" i="3"/>
  <c r="E8" i="3"/>
  <c r="E7" i="3"/>
  <c r="E6" i="3"/>
  <c r="C15" i="3"/>
  <c r="D15" i="3" l="1"/>
  <c r="E24" i="3"/>
  <c r="E19" i="3"/>
  <c r="E15" i="3"/>
  <c r="D28" i="3"/>
  <c r="C28" i="3"/>
  <c r="E28" i="3" l="1"/>
</calcChain>
</file>

<file path=xl/sharedStrings.xml><?xml version="1.0" encoding="utf-8"?>
<sst xmlns="http://schemas.openxmlformats.org/spreadsheetml/2006/main" count="33" uniqueCount="27">
  <si>
    <t>v tis. Kč</t>
  </si>
  <si>
    <t>Stálá aktiva</t>
  </si>
  <si>
    <t>z toho:</t>
  </si>
  <si>
    <t>dlouhodobý nehmotný majetek</t>
  </si>
  <si>
    <t>dlouhodobý hmotný majetek</t>
  </si>
  <si>
    <t>dlouhodobý finanční majetek</t>
  </si>
  <si>
    <t>dlouhodobé pohledávky</t>
  </si>
  <si>
    <t>Oběžná aktiva</t>
  </si>
  <si>
    <t>zásoby</t>
  </si>
  <si>
    <t>krátkodobé pohledávky</t>
  </si>
  <si>
    <t>krátkodobý finanční majetek</t>
  </si>
  <si>
    <t>Vlastní kapitál</t>
  </si>
  <si>
    <t>jmění účetní jednotky a upravující položky</t>
  </si>
  <si>
    <t>fondy účetní jednotky</t>
  </si>
  <si>
    <t>výsledek hospodaření</t>
  </si>
  <si>
    <t>Cizí zdroje</t>
  </si>
  <si>
    <t>rezervy</t>
  </si>
  <si>
    <t>dlouhodobé závazky</t>
  </si>
  <si>
    <t>krátkodobé závazky</t>
  </si>
  <si>
    <t>MĚSTO</t>
  </si>
  <si>
    <t>MĚSTSKÉ OBVODY</t>
  </si>
  <si>
    <t>ÚHRN</t>
  </si>
  <si>
    <t>AKTIVA</t>
  </si>
  <si>
    <t>PASIVA</t>
  </si>
  <si>
    <t>AKTIVA CELKEM</t>
  </si>
  <si>
    <t>PASIVA CELKEM</t>
  </si>
  <si>
    <t>Rozvaha ve zkráceném rozsahu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</si>
</sst>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2" borderId="14" xfId="0" applyFont="1" applyFill="1" applyBorder="1"/>
    <xf numFmtId="0" fontId="7" fillId="0" borderId="0" xfId="0" applyFont="1"/>
    <xf numFmtId="0" fontId="3" fillId="0" borderId="0" xfId="0" applyFont="1" applyFill="1"/>
    <xf numFmtId="0" fontId="0" fillId="0" borderId="0" xfId="0" applyFill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4" fillId="2" borderId="1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0" fillId="0" borderId="15" xfId="0" applyFont="1" applyBorder="1"/>
    <xf numFmtId="0" fontId="0" fillId="0" borderId="7" xfId="0" applyFont="1" applyBorder="1"/>
    <xf numFmtId="0" fontId="0" fillId="0" borderId="16" xfId="0" applyFont="1" applyBorder="1"/>
    <xf numFmtId="0" fontId="6" fillId="0" borderId="7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1" xfId="0" applyFont="1" applyBorder="1"/>
    <xf numFmtId="0" fontId="0" fillId="0" borderId="18" xfId="0" applyFont="1" applyBorder="1"/>
    <xf numFmtId="0" fontId="9" fillId="0" borderId="5" xfId="0" applyFont="1" applyBorder="1"/>
    <xf numFmtId="0" fontId="9" fillId="0" borderId="7" xfId="0" applyFont="1" applyBorder="1"/>
    <xf numFmtId="3" fontId="6" fillId="0" borderId="19" xfId="0" applyNumberFormat="1" applyFont="1" applyBorder="1" applyAlignment="1"/>
    <xf numFmtId="3" fontId="6" fillId="0" borderId="6" xfId="0" applyNumberFormat="1" applyFont="1" applyBorder="1" applyAlignment="1"/>
    <xf numFmtId="3" fontId="6" fillId="0" borderId="1" xfId="0" applyNumberFormat="1" applyFont="1" applyBorder="1" applyAlignment="1"/>
    <xf numFmtId="3" fontId="0" fillId="0" borderId="20" xfId="0" applyNumberFormat="1" applyFont="1" applyBorder="1" applyAlignment="1"/>
    <xf numFmtId="3" fontId="0" fillId="0" borderId="8" xfId="0" applyNumberFormat="1" applyFont="1" applyBorder="1" applyAlignment="1"/>
    <xf numFmtId="3" fontId="0" fillId="0" borderId="9" xfId="0" applyNumberFormat="1" applyFont="1" applyBorder="1" applyAlignment="1"/>
    <xf numFmtId="3" fontId="6" fillId="0" borderId="20" xfId="0" applyNumberFormat="1" applyFont="1" applyBorder="1" applyAlignment="1"/>
    <xf numFmtId="3" fontId="6" fillId="0" borderId="8" xfId="0" applyNumberFormat="1" applyFont="1" applyBorder="1" applyAlignment="1"/>
    <xf numFmtId="3" fontId="6" fillId="0" borderId="9" xfId="0" applyNumberFormat="1" applyFont="1" applyBorder="1" applyAlignment="1"/>
    <xf numFmtId="3" fontId="0" fillId="0" borderId="21" xfId="0" applyNumberFormat="1" applyFont="1" applyBorder="1" applyAlignment="1"/>
    <xf numFmtId="3" fontId="0" fillId="0" borderId="12" xfId="0" applyNumberFormat="1" applyFont="1" applyBorder="1" applyAlignment="1"/>
    <xf numFmtId="3" fontId="0" fillId="0" borderId="13" xfId="0" applyNumberFormat="1" applyFont="1" applyBorder="1" applyAlignment="1"/>
    <xf numFmtId="3" fontId="6" fillId="2" borderId="2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/>
    <xf numFmtId="3" fontId="6" fillId="2" borderId="3" xfId="0" applyNumberFormat="1" applyFont="1" applyFill="1" applyBorder="1" applyAlignment="1"/>
    <xf numFmtId="3" fontId="6" fillId="2" borderId="4" xfId="0" applyNumberFormat="1" applyFont="1" applyFill="1" applyBorder="1" applyAlignment="1"/>
    <xf numFmtId="0" fontId="6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0" workbookViewId="0">
      <selection activeCell="J16" sqref="J16"/>
    </sheetView>
  </sheetViews>
  <sheetFormatPr defaultRowHeight="14.4" x14ac:dyDescent="0.3"/>
  <cols>
    <col min="2" max="2" width="38.109375" customWidth="1"/>
    <col min="3" max="3" width="14.6640625" customWidth="1"/>
    <col min="4" max="4" width="16.33203125" bestFit="1" customWidth="1"/>
    <col min="5" max="5" width="14.6640625" customWidth="1"/>
  </cols>
  <sheetData>
    <row r="1" spans="1:5" ht="15.6" x14ac:dyDescent="0.3">
      <c r="A1" s="4" t="s">
        <v>26</v>
      </c>
    </row>
    <row r="3" spans="1:5" ht="15" thickBot="1" x14ac:dyDescent="0.35">
      <c r="E3" s="2" t="s">
        <v>0</v>
      </c>
    </row>
    <row r="4" spans="1:5" ht="29.25" customHeight="1" thickBot="1" x14ac:dyDescent="0.35">
      <c r="A4" s="42" t="s">
        <v>22</v>
      </c>
      <c r="B4" s="43"/>
      <c r="C4" s="10" t="s">
        <v>19</v>
      </c>
      <c r="D4" s="11" t="s">
        <v>20</v>
      </c>
      <c r="E4" s="12" t="s">
        <v>21</v>
      </c>
    </row>
    <row r="5" spans="1:5" x14ac:dyDescent="0.3">
      <c r="A5" s="13" t="s">
        <v>1</v>
      </c>
      <c r="B5" s="14"/>
      <c r="C5" s="24">
        <f>SUM(C6+C7+C8+C9)</f>
        <v>30087346</v>
      </c>
      <c r="D5" s="25">
        <f>SUM(D6:D9)</f>
        <v>19818426</v>
      </c>
      <c r="E5" s="26">
        <f>SUM(C5:D5)</f>
        <v>49905772</v>
      </c>
    </row>
    <row r="6" spans="1:5" x14ac:dyDescent="0.3">
      <c r="A6" s="15" t="s">
        <v>2</v>
      </c>
      <c r="B6" s="16" t="s">
        <v>3</v>
      </c>
      <c r="C6" s="27">
        <v>99849</v>
      </c>
      <c r="D6" s="28">
        <v>8326</v>
      </c>
      <c r="E6" s="29">
        <f>C6+D6</f>
        <v>108175</v>
      </c>
    </row>
    <row r="7" spans="1:5" x14ac:dyDescent="0.3">
      <c r="A7" s="15"/>
      <c r="B7" s="16" t="s">
        <v>4</v>
      </c>
      <c r="C7" s="27">
        <v>19762322</v>
      </c>
      <c r="D7" s="28">
        <v>19803049</v>
      </c>
      <c r="E7" s="29">
        <f>C7+D7</f>
        <v>39565371</v>
      </c>
    </row>
    <row r="8" spans="1:5" x14ac:dyDescent="0.3">
      <c r="A8" s="15"/>
      <c r="B8" s="16" t="s">
        <v>5</v>
      </c>
      <c r="C8" s="27">
        <v>7785639</v>
      </c>
      <c r="D8" s="28">
        <v>0</v>
      </c>
      <c r="E8" s="29">
        <f>C8+D8</f>
        <v>7785639</v>
      </c>
    </row>
    <row r="9" spans="1:5" x14ac:dyDescent="0.3">
      <c r="A9" s="15"/>
      <c r="B9" s="16" t="s">
        <v>6</v>
      </c>
      <c r="C9" s="27">
        <v>2439536</v>
      </c>
      <c r="D9" s="28">
        <v>7051</v>
      </c>
      <c r="E9" s="29">
        <f>C9+D9</f>
        <v>2446587</v>
      </c>
    </row>
    <row r="10" spans="1:5" x14ac:dyDescent="0.3">
      <c r="A10" s="15"/>
      <c r="B10" s="16"/>
      <c r="C10" s="27"/>
      <c r="D10" s="28"/>
      <c r="E10" s="29"/>
    </row>
    <row r="11" spans="1:5" x14ac:dyDescent="0.3">
      <c r="A11" s="17" t="s">
        <v>7</v>
      </c>
      <c r="B11" s="16"/>
      <c r="C11" s="30">
        <f>SUM(C12+C13+C14)</f>
        <v>4828925</v>
      </c>
      <c r="D11" s="31">
        <f>D12+D13+D14</f>
        <v>1511527</v>
      </c>
      <c r="E11" s="32">
        <f>SUM(C11:D11)</f>
        <v>6340452</v>
      </c>
    </row>
    <row r="12" spans="1:5" x14ac:dyDescent="0.3">
      <c r="A12" s="18" t="s">
        <v>2</v>
      </c>
      <c r="B12" s="19" t="s">
        <v>8</v>
      </c>
      <c r="C12" s="27">
        <v>22920</v>
      </c>
      <c r="D12" s="28">
        <v>3091</v>
      </c>
      <c r="E12" s="29">
        <f>C12+D12</f>
        <v>26011</v>
      </c>
    </row>
    <row r="13" spans="1:5" x14ac:dyDescent="0.3">
      <c r="A13" s="15"/>
      <c r="B13" s="16" t="s">
        <v>9</v>
      </c>
      <c r="C13" s="27">
        <v>1405826</v>
      </c>
      <c r="D13" s="28">
        <v>232448</v>
      </c>
      <c r="E13" s="29">
        <f>SUM(C13+D13)</f>
        <v>1638274</v>
      </c>
    </row>
    <row r="14" spans="1:5" ht="15" thickBot="1" x14ac:dyDescent="0.35">
      <c r="A14" s="20"/>
      <c r="B14" s="21" t="s">
        <v>10</v>
      </c>
      <c r="C14" s="33">
        <v>3400179</v>
      </c>
      <c r="D14" s="34">
        <v>1275988</v>
      </c>
      <c r="E14" s="35">
        <f>SUM(C14+D14)</f>
        <v>4676167</v>
      </c>
    </row>
    <row r="15" spans="1:5" ht="15" thickBot="1" x14ac:dyDescent="0.35">
      <c r="A15" s="9" t="s">
        <v>24</v>
      </c>
      <c r="B15" s="7"/>
      <c r="C15" s="36">
        <f>C5+C11</f>
        <v>34916271</v>
      </c>
      <c r="D15" s="37">
        <f>D5+D11</f>
        <v>21329953</v>
      </c>
      <c r="E15" s="38">
        <f>E5+E11</f>
        <v>56246224</v>
      </c>
    </row>
    <row r="16" spans="1:5" x14ac:dyDescent="0.3">
      <c r="A16" s="1"/>
      <c r="B16" s="1"/>
      <c r="C16" s="1"/>
      <c r="D16" s="1"/>
      <c r="E16" s="1"/>
    </row>
    <row r="17" spans="1:11" ht="15" thickBot="1" x14ac:dyDescent="0.35">
      <c r="A17" s="1"/>
      <c r="B17" s="1"/>
      <c r="C17" s="1"/>
      <c r="D17" s="1"/>
      <c r="E17" s="1"/>
    </row>
    <row r="18" spans="1:11" ht="32.25" customHeight="1" thickBot="1" x14ac:dyDescent="0.35">
      <c r="A18" s="42" t="s">
        <v>23</v>
      </c>
      <c r="B18" s="43"/>
      <c r="C18" s="10" t="s">
        <v>19</v>
      </c>
      <c r="D18" s="11" t="s">
        <v>20</v>
      </c>
      <c r="E18" s="12" t="s">
        <v>21</v>
      </c>
    </row>
    <row r="19" spans="1:11" ht="15.6" x14ac:dyDescent="0.3">
      <c r="A19" s="22" t="s">
        <v>11</v>
      </c>
      <c r="B19" s="14"/>
      <c r="C19" s="24">
        <f>C20+C21+C22</f>
        <v>30021899</v>
      </c>
      <c r="D19" s="25">
        <f>D20+D21+D22</f>
        <v>20682330</v>
      </c>
      <c r="E19" s="26">
        <f>E20+E21+E22</f>
        <v>50704229</v>
      </c>
    </row>
    <row r="20" spans="1:11" x14ac:dyDescent="0.3">
      <c r="A20" s="15" t="s">
        <v>2</v>
      </c>
      <c r="B20" s="16" t="s">
        <v>12</v>
      </c>
      <c r="C20" s="27">
        <v>21033010</v>
      </c>
      <c r="D20" s="28">
        <v>17210189</v>
      </c>
      <c r="E20" s="29">
        <f>C20+D20</f>
        <v>38243199</v>
      </c>
    </row>
    <row r="21" spans="1:11" x14ac:dyDescent="0.3">
      <c r="A21" s="15"/>
      <c r="B21" s="16" t="s">
        <v>13</v>
      </c>
      <c r="C21" s="27">
        <v>1032189</v>
      </c>
      <c r="D21" s="28">
        <v>51148</v>
      </c>
      <c r="E21" s="29">
        <f>C21+D21</f>
        <v>1083337</v>
      </c>
    </row>
    <row r="22" spans="1:11" x14ac:dyDescent="0.3">
      <c r="A22" s="15"/>
      <c r="B22" s="16" t="s">
        <v>14</v>
      </c>
      <c r="C22" s="27">
        <v>7956700</v>
      </c>
      <c r="D22" s="28">
        <v>3420993</v>
      </c>
      <c r="E22" s="29">
        <f>C22+D22</f>
        <v>11377693</v>
      </c>
    </row>
    <row r="23" spans="1:11" x14ac:dyDescent="0.3">
      <c r="A23" s="15"/>
      <c r="B23" s="16"/>
      <c r="C23" s="27"/>
      <c r="D23" s="28"/>
      <c r="E23" s="29"/>
    </row>
    <row r="24" spans="1:11" ht="15.6" x14ac:dyDescent="0.3">
      <c r="A24" s="23" t="s">
        <v>15</v>
      </c>
      <c r="B24" s="16"/>
      <c r="C24" s="30">
        <f>C25+C26+C27</f>
        <v>4894372</v>
      </c>
      <c r="D24" s="31">
        <f>D25+D26+D27</f>
        <v>647623</v>
      </c>
      <c r="E24" s="32">
        <f>E25+E26+E27</f>
        <v>5541995</v>
      </c>
    </row>
    <row r="25" spans="1:11" x14ac:dyDescent="0.3">
      <c r="A25" s="18" t="s">
        <v>2</v>
      </c>
      <c r="B25" s="19" t="s">
        <v>16</v>
      </c>
      <c r="C25" s="27">
        <v>0</v>
      </c>
      <c r="D25" s="28">
        <v>1959</v>
      </c>
      <c r="E25" s="29">
        <f>C25+D25</f>
        <v>1959</v>
      </c>
    </row>
    <row r="26" spans="1:11" x14ac:dyDescent="0.3">
      <c r="A26" s="15"/>
      <c r="B26" s="16" t="s">
        <v>17</v>
      </c>
      <c r="C26" s="27">
        <v>1972916</v>
      </c>
      <c r="D26" s="28">
        <v>260833</v>
      </c>
      <c r="E26" s="29">
        <f>C26+D26</f>
        <v>2233749</v>
      </c>
    </row>
    <row r="27" spans="1:11" ht="15" thickBot="1" x14ac:dyDescent="0.35">
      <c r="A27" s="20"/>
      <c r="B27" s="21" t="s">
        <v>18</v>
      </c>
      <c r="C27" s="33">
        <v>2921456</v>
      </c>
      <c r="D27" s="34">
        <v>384831</v>
      </c>
      <c r="E27" s="35">
        <f>SUM(C27+D27)</f>
        <v>3306287</v>
      </c>
    </row>
    <row r="28" spans="1:11" ht="15" thickBot="1" x14ac:dyDescent="0.35">
      <c r="A28" s="3" t="s">
        <v>25</v>
      </c>
      <c r="B28" s="8"/>
      <c r="C28" s="39">
        <f>C19+C24</f>
        <v>34916271</v>
      </c>
      <c r="D28" s="40">
        <f>D19+D24</f>
        <v>21329953</v>
      </c>
      <c r="E28" s="41">
        <f>E19+E24</f>
        <v>56246224</v>
      </c>
    </row>
    <row r="29" spans="1:11" x14ac:dyDescent="0.3">
      <c r="A29" s="1"/>
      <c r="B29" s="1"/>
      <c r="C29" s="1"/>
      <c r="D29" s="1"/>
      <c r="E29" s="1"/>
    </row>
    <row r="30" spans="1:11" x14ac:dyDescent="0.3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3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3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</sheetData>
  <mergeCells count="2">
    <mergeCell ref="A4:B4"/>
    <mergeCell ref="A18:B18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0" orientation="portrait" r:id="rId1"/>
  <headerFooter>
    <oddHeader>&amp;RPříloha č.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Rozvaha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Valkovská Karla</dc:creator>
  <cp:lastModifiedBy>Dannhoferová Irena</cp:lastModifiedBy>
  <cp:lastPrinted>2019-03-25T13:23:58Z</cp:lastPrinted>
  <dcterms:created xsi:type="dcterms:W3CDTF">2016-08-02T13:38:46Z</dcterms:created>
  <dcterms:modified xsi:type="dcterms:W3CDTF">2020-05-31T18:05:56Z</dcterms:modified>
</cp:coreProperties>
</file>