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795" windowHeight="12090"/>
  </bookViews>
  <sheets>
    <sheet name="poskytnutí" sheetId="1" r:id="rId1"/>
  </sheets>
  <definedNames>
    <definedName name="_xlnm._FilterDatabase" localSheetId="0" hidden="1">poskytnutí!$A$1:$S$2</definedName>
    <definedName name="_xlnm.Print_Titles" localSheetId="0">poskytnutí!$1:$2</definedName>
  </definedNames>
  <calcPr calcId="145621"/>
</workbook>
</file>

<file path=xl/calcChain.xml><?xml version="1.0" encoding="utf-8"?>
<calcChain xmlns="http://schemas.openxmlformats.org/spreadsheetml/2006/main">
  <c r="H37" i="1" l="1"/>
  <c r="K37" i="1"/>
  <c r="J37" i="1"/>
</calcChain>
</file>

<file path=xl/sharedStrings.xml><?xml version="1.0" encoding="utf-8"?>
<sst xmlns="http://schemas.openxmlformats.org/spreadsheetml/2006/main" count="179" uniqueCount="168">
  <si>
    <t>Poř. číslo</t>
  </si>
  <si>
    <t>Kód</t>
  </si>
  <si>
    <t>Žadatel</t>
  </si>
  <si>
    <t>Název projektu</t>
  </si>
  <si>
    <t>Celkové náklady</t>
  </si>
  <si>
    <t>Požadovaná výše dotace</t>
  </si>
  <si>
    <t>Dotace roku 2019</t>
  </si>
  <si>
    <t xml:space="preserve">Návrh </t>
  </si>
  <si>
    <t>Stávající</t>
  </si>
  <si>
    <t>Rozvoj</t>
  </si>
  <si>
    <t>Procent</t>
  </si>
  <si>
    <t>Účel použití</t>
  </si>
  <si>
    <t>§</t>
  </si>
  <si>
    <t>pol</t>
  </si>
  <si>
    <t>ÚZ</t>
  </si>
  <si>
    <t>ABC o.p.s.
nábřeží Svazu protifašistických bojovníků 455/26, 708 00 Ostrava - Poruba
IČO: 22709941</t>
  </si>
  <si>
    <t>AlFi, z.s.
Koblovská 257/134, 725 29 Ostrava, Petřkovice
IČO: 02801426</t>
  </si>
  <si>
    <t>Asociace rodičů a přátel zdravotně postižených dětí v ČR, z. s. Klub Stonožka Ostrava
Mitušova 1330/4, 700 30 Ostrava - Hrabůvka
IČO: 68308892</t>
  </si>
  <si>
    <t>Centrum pro dítě s diabetem, z.s.
Jurečkova 1812/16, 702 00 Ostrava, Moravská Ostrava
IČO: 26673371</t>
  </si>
  <si>
    <t>MIKASA z.s.
Lumírova 523/28, 700 30 Ostrava-Výškovice
IČO: 22832386</t>
  </si>
  <si>
    <t>NADĚJE pro všechny, z. s.
V Zálomu 2948/1, 700 30 Ostrava, Zábřeh
IČO: 22673822</t>
  </si>
  <si>
    <t>Oříšek, z.s.
Těšínská 41/98, 710 00 Ostrava - Slezská Ostrava
IČO: 27035972</t>
  </si>
  <si>
    <t>PRAPOS, z.s.
Pavlovova 1625/65, 700 30 Ostrava - Zábřeh
IČO: 27011283</t>
  </si>
  <si>
    <t>Sdružení - BES, z.s.
Ukrajinská 1535/19, 708 00 Ostrava - Poruba
IČO: 70312800</t>
  </si>
  <si>
    <t>Svépomocná společnost Mlýnek, z.s.
Nádražní 1110/44, 702 00 Ostrava, Moravská Ostrava
IČO: 01821504</t>
  </si>
  <si>
    <t>Unie ROSKA - reg. org. ROSKA OSTRAVA, z.p.s.
Ruská 99/44, 703 00 Ostrava, Vítkovice
IČO: 65469097</t>
  </si>
  <si>
    <t>Specifikace</t>
  </si>
  <si>
    <t>Splátkový kalendář</t>
  </si>
  <si>
    <t>do 15 dnů po nabytí účinnosti smlouvy</t>
  </si>
  <si>
    <t>k datu 1.7.2020</t>
  </si>
  <si>
    <t>k datu 1.10.2020</t>
  </si>
  <si>
    <t>A) Zdraví</t>
  </si>
  <si>
    <t>19/0877</t>
  </si>
  <si>
    <t>Nadační fond Pavla Novotného
Vrchní 280, 747 31 Chlebičov
IČO: 04918304</t>
  </si>
  <si>
    <t>Dobrovolníci nadačního fondu Pavla Novotného</t>
  </si>
  <si>
    <t>19/1034</t>
  </si>
  <si>
    <t>Oblastní spolek Českého červeného kříže Ostrava
Červeného Kříže 4/1672, 702 00 Ostrava - Moravská Ostrava a Přívoz
IČO: 49593412</t>
  </si>
  <si>
    <t>První pomoc pro život</t>
  </si>
  <si>
    <t>19/1255</t>
  </si>
  <si>
    <t xml:space="preserve">Ostrava žije první pomocí </t>
  </si>
  <si>
    <t>19/1503</t>
  </si>
  <si>
    <t>Sdružení Klíček, z.s.
Renoirova 654/20, 152 00 Praha 5
IČO: 48135496</t>
  </si>
  <si>
    <t>mzdové náklady HPP (pracovní smlouvy)
zákonné sociální a zdravotní pojištění</t>
  </si>
  <si>
    <t>19/1303</t>
  </si>
  <si>
    <t>Ústav vývoje a klinických aplikací, z.ú.
Technologická 372/2, 708 00 Ostrava
IČO: 02227126</t>
  </si>
  <si>
    <t>Zvýšení kvality péče o seniory v domově seniorů Slunečnice s využitím
telemedicíny</t>
  </si>
  <si>
    <t>B) Hospicové hnutí</t>
  </si>
  <si>
    <t>19/1459</t>
  </si>
  <si>
    <t>Andělé Stromu života pobočný spolek Moravskoslezský kraj
Msgr. Šrámka 1186/16, 741 01 Nový Jičín
IČO: 03632661</t>
  </si>
  <si>
    <t>Mobilní hospic Strom života</t>
  </si>
  <si>
    <t>19/1296</t>
  </si>
  <si>
    <t>Charita Ostrava
Kořenského 1323/17, 703 00 Ostrava, Vítkovice
IČO: 44940998</t>
  </si>
  <si>
    <t>Charitní středisko sv. Kryštofa - mobilní hospic a ošetřovatelská služba</t>
  </si>
  <si>
    <t>19/1297</t>
  </si>
  <si>
    <t>Dobrovolnické hospicové centrum</t>
  </si>
  <si>
    <t>19/1298</t>
  </si>
  <si>
    <t>Hospic sv. Lukáše</t>
  </si>
  <si>
    <t>19/0849</t>
  </si>
  <si>
    <t>Mobilní hospic Ondrášek, o.p.s.
Gurťjevova 459/11, 700 30 Ostrava - Zábřeh
IČO: 26850176</t>
  </si>
  <si>
    <t>Mobilní hospic pro děti a dospělé</t>
  </si>
  <si>
    <t>19/0850</t>
  </si>
  <si>
    <t xml:space="preserve">Dětský hospicový stacionář
</t>
  </si>
  <si>
    <t>C) Rekondiční a rehabilitační pobyty pro osoby se zdravotním handicapem</t>
  </si>
  <si>
    <t>19/1012</t>
  </si>
  <si>
    <t>Tábor a pobytovky s ABC pro rodiny s dětmi s handicapem</t>
  </si>
  <si>
    <t>19/1178</t>
  </si>
  <si>
    <t>AlFi tábory pro děti s PAS a jejich sourozence 2020</t>
  </si>
  <si>
    <t>19/1024</t>
  </si>
  <si>
    <t>Ozdravné pobytové akce klubu Stonožka Ostrava pro osoby se zdravotním postižením na rok 2020.</t>
  </si>
  <si>
    <t>19/1461</t>
  </si>
  <si>
    <t>Centrum pro dětský sluch Tamtam, o.p.s.
Hábova 1571/22, 155 00 Praha 5 - Stodůlky
IČO: 00499811</t>
  </si>
  <si>
    <t>Ve světě se neztratíme: Kamarádka příroda</t>
  </si>
  <si>
    <t>19/1266</t>
  </si>
  <si>
    <t>Letní zdravotně edukační tábor 2020</t>
  </si>
  <si>
    <t>19/1273</t>
  </si>
  <si>
    <t>XIX. barevné DIAdny 2020</t>
  </si>
  <si>
    <t>19/1281</t>
  </si>
  <si>
    <t>Společně vše zvládneme 2020</t>
  </si>
  <si>
    <t>19/1000</t>
  </si>
  <si>
    <t>Pobytové aktivity účastníků se středně těžkým a těžkým mentálním postižením, autismem a atypickým chováním</t>
  </si>
  <si>
    <t>19/1277</t>
  </si>
  <si>
    <t>Ozdravné pobyty v rámci celoroční činnosti NADĚJE</t>
  </si>
  <si>
    <t>19/0889</t>
  </si>
  <si>
    <t>Příměstské tábory</t>
  </si>
  <si>
    <t>19/1283</t>
  </si>
  <si>
    <t>Rekondiční a ozdravné pobyty 2020</t>
  </si>
  <si>
    <t>19/1019</t>
  </si>
  <si>
    <t>Zážitkový týden pro děti s autismem VI. ročník</t>
  </si>
  <si>
    <t>19/1476</t>
  </si>
  <si>
    <t xml:space="preserve">Rehabilitačně sportovní pobyt handicapovaných propojený s vlastivědnými tématy 2020
</t>
  </si>
  <si>
    <t>19/1055</t>
  </si>
  <si>
    <t>Slezský klub stomiků Ostrava, z.s.
Francouzská 6015/69, 708 00 Ostrava - Poruba
IČO: 48809098</t>
  </si>
  <si>
    <t>Rekondiční pobyt pro stomiky s odborným a rehabilitačním programem.</t>
  </si>
  <si>
    <t>19/0886</t>
  </si>
  <si>
    <t>Spolek zdravotně postižených občanů a jejich přátel
Sámova 1653/32, 700 30 Ostrava
IČO: 69610355</t>
  </si>
  <si>
    <t>Rehabilitační pobyt</t>
  </si>
  <si>
    <t>19/1037</t>
  </si>
  <si>
    <t>Svaz neslyšících a nedoslýchavých v ČR, z.s., Základní organizace nedoslýchavých Ostrava, p.s.
Karla Pokorného 1299/31, 708 00 Ostrava - Poruba
IČO: 71190082</t>
  </si>
  <si>
    <t>7.denní edukační pobyt s rehabilitací sluchově postižených</t>
  </si>
  <si>
    <t>19/1658</t>
  </si>
  <si>
    <t>Svaz neslyšících a nedoslýchavých v ČR, základní organizace nedoslýchavých Ostrava-Poruba
Dukelská 363, 739 23 Stará Ves nad Ondřejnicí
IČO: 75088908</t>
  </si>
  <si>
    <t>Týdenní kurz odezírání mluvené řeči pro nedoslýchavé, rekondiční pobyt</t>
  </si>
  <si>
    <t>19/1441</t>
  </si>
  <si>
    <t>Svaz tělesně postižených v České republice, z.s., městská organizace Ostrava
30. dubna 2938/3, 702 00 Ostrava, Moravská Ostrava
IČO: 63029146</t>
  </si>
  <si>
    <t>Týdenní rekondiční pobyt pro tělesně postižená a kombinovaná postižení občanů</t>
  </si>
  <si>
    <t>19/0919</t>
  </si>
  <si>
    <t>Rekondiční pobyt 2020 I.</t>
  </si>
  <si>
    <t>19/1227</t>
  </si>
  <si>
    <t>Rekondiční pobyty pro osoby s RS</t>
  </si>
  <si>
    <t>ubytování účastníků
stravování účastníků
dohody o provedení práce (DPP)</t>
  </si>
  <si>
    <t>potraviny
ubytování účastníků
dohody o provedení práce (DPP)</t>
  </si>
  <si>
    <t>ubytování účastníků</t>
  </si>
  <si>
    <t>potraviny
kancelářské potřeby
ostatní materiál
dohody o provedení práce (DPP)</t>
  </si>
  <si>
    <t>ubytování účastníků
stravování účastníků
mzdové náklady HPP (pracovní smlouvy)
zákonné sociální a zdravotní pojištění</t>
  </si>
  <si>
    <t>ubytování účastníků
stravování účastníků</t>
  </si>
  <si>
    <t>stravování účastníků
ubytování účastníků</t>
  </si>
  <si>
    <t xml:space="preserve">ubytování účastníků
stravování účastníků
</t>
  </si>
  <si>
    <t>ubytování účastníků
doprava
jiné náklady - rehabilitace</t>
  </si>
  <si>
    <r>
      <rPr>
        <b/>
        <sz val="14"/>
        <color rgb="FF000000"/>
        <rFont val="Arial"/>
        <family val="2"/>
        <charset val="238"/>
      </rPr>
      <t>Celkem:</t>
    </r>
    <r>
      <rPr>
        <sz val="14"/>
        <color rgb="FF000000"/>
        <rFont val="Arial"/>
        <family val="2"/>
        <charset val="238"/>
      </rPr>
      <t xml:space="preserve"> </t>
    </r>
  </si>
  <si>
    <t>Počet bodů: 93
MR: Městská nemocnice Ostrava , p.o., Oddělení dětského lékařství, Nemocniční 20, 728 80 Ostrava
Cílem projektu je snížení negativního dopadu hospitalizace na děti a podpora společné hospitalizace dítěte s rodičem. Inovativní je rozměr vzdělávání, preventivně cíleného jednak na rodiny (rodiče a děti – tak, aby v případě hospitalizace přicházely do nemocnice připravené a poučené), jednak na samotné zdravotníky, zejména pak na sesterský a ošetřovatelský personál. Jedná se o ověřený a velmi potřebný projekt.</t>
  </si>
  <si>
    <t>Počet bodů: 84
MR: Domov Slunečnice Ostrava, p.o., Opavská 4472/76, 708 00 Ostrava-Poruba
Opakovaný projekt, od r. 2018 probíhá v DpS Slunečnice vzdálený monitoring fyziologických funkcí 10 uživatelů. Pokud se podaří zintenzivnit spolupráci s personálem dojde v roce 2020 k navýšení až na 30 monitorovaných osob. Služba je nyní poskytována bez úhrady, nelze ji hradit z veřejného zdrav. pojištění.</t>
  </si>
  <si>
    <t>Počet bodů: 92
MR: Charvátská 785/8, 700 30 Ostrava-Výškovice
Opakovaný projekt, bezplatný, velmi potřebný. Kapacita zařízení je 36 lůžek.
Projekt je zaměřen na pomoc lidem v terminálním stádiu života, především lidem s onkologickým onemocněním, kteří vlivem svého postižení nejsou schopni uspokojovat své bio-psycho-sociální potřeby vlastními silami nebo s pomocí rodiny.</t>
  </si>
  <si>
    <t>Počet bodů: 96
MR: Charvátská 785/8, 700 30 Ostrava-Výškovice
Opakovaný projekt, bezplatný.
Projekt je zaměřen na pomoc lidem v terminálním stádiu života, především lidem s onkologickým onemocněním. Dobrovolnického hospicové centrum prostřednictvím speciálně vyškolených dobrovolníků pomáhá uživatelům služeb zvládat obtíže spojené s jejich nemocí.</t>
  </si>
  <si>
    <t>Počet bodů: 97
MR: Sídlo MHO (Gurťjevova 11, Ostrava) a domácnosti klientů v Ostravě a okruhu 30km, pro děti celý MS kraj
Opakovaný projekt, bezplatný, velmi potřebný. Cílem projektu je péče  o umírající dospělé i dětské pacienty v jejich domácnostech.
Počet klientů z Ostravy: cca 100</t>
  </si>
  <si>
    <t>Počet bodů: 97
MR: Hotel Cherry - Horní Bečva, dále Ostravice a Ostrava
Opakovaný projekt, účastníci hradí poplatek, velmi potřebný projekt.
V rámci projektu se uskuteční 1x 3denní pobyt pro rodiny s dětmi, 1x 3denní pobyt pro děti bez rodičů a 1x 5denní příměstský tábor. 
Cílovou skupinou pro Terapeutický pobyt je 14 rodin s dětmi s PAS, cílovou skupinou pro Příměstský tábor je 12-17 dětí se ZTP a ZTP/P, cílovou skupinou pro pobyt na Ostravici je 12 dětí s PAS nad 12 let.</t>
  </si>
  <si>
    <t>Počet bodů: 93
MR: Denní centrum AlFi (příměstský tábor), Beskydy (pobytový tábor)
Opakovaný projekt, velmi potřebný, letos inovace (pobytový tábor). Maximální počet účastníků AlFi příměstského tábora pro děti s PAS a jejich sourozence je 10 dětí s PAS a 3 sourozenci. Maximální počet účastníků AlFi pobytového terapeutického tábora je 5 dětí s PAS. Celkový maximální počet účastníků je tedy 18 dětí.</t>
  </si>
  <si>
    <t>Počet bodů: 76
MR: H-Rezort Kunčice pod Ondřejníkem, Chata Staré Sedlo Ramzová
Opakovaný projekt, velmi potřebný. Cílovou skupinou jsou občané s mentálním, tělesným a kombinovaným postižením a osoby s poruchou autistického spektra. Věková struktura: děti a mládež (15 - 26 let) a dospělí (nad 26 let). Počet osob s handicapem 20 na každou akci. Celkem proběhnou dva 5denní ozdravné pobyty. Cílem je zejména pohyb na čerstvém vzduch spojený s poznáváním přírody, posílení imunity a zdokonalování fyzické zdatnosti při procházkách krajinou.</t>
  </si>
  <si>
    <t>Počet bodů: 96
MR: Prostřední Bečva, Beskydy
Opakovaný projekt, potřebný. Program 10-denního tábora pro děti s onemocněním diabetes mellitus : výlety, hry, sport, tvořivá činnost, edukace.</t>
  </si>
  <si>
    <t>Počet bodů: 87
MR: Beskydy
Opakovaný projekt, potřebný. Cílovou skupinou klientů jsou osoby se středně těžkým a těžkým mentálním postižením, více vadami (potíže v oblasti spasticity, DMO, slepota, hluchota apod.), autismem a atypickým chováním (nově chováním náročným na péči).  Cílem čtyřdenního pobytu pro celkem 10 osob je podpořit samostatnost klientů a jejich sebevědomí bez přítomnosti pečující osoby, rozvinout umění komunikace s cizí osobou a další rozvoj jejich schopností a dovedností.</t>
  </si>
  <si>
    <t>Počet bodů: 96
MR: Ostrava a jiná pobytová místa v ČR
Opakovaný projekt, potřebný. Smysluplné využití volného času pro osoby s kombinovaným postižením, pro které je nabídka aktivit omezená, vzhledem k jejich specifickým potřebám. V rámci tohoto projektu bude podpořen 1 týdenní pobytový rekondiční pobyt určený osobám s ment. retardací a zdravotně postiženým.</t>
  </si>
  <si>
    <t>Počet bodů: 92
MR: Beskydy, Jeseníky
Opakovaný projekt, prospěšný. Cílem je realizace rekondičních a ozdravných pobytů včetně dopravy a výletů pro osoby s mentálním a kombinovaným postižením z města Ostravy a širšího správního obvodu. Pro rok 2020 je předběžně domluveno 5 víkendových pobytů a 1 pětidenní pobyt. Pobytů se účastní klienti dle vlastního zájmu, celková kapacita jednoho pobytu je max. 20 osob.</t>
  </si>
  <si>
    <t>počet bodů: 97
MR: Beskydský H-Resort, Kunčice pod Ondřejníkem
Opakovaný projekt, velmi potřebný. Cílem je realizace pětidenního rehabilitačního pobytu pro 60 žáků se specifickými vzdělávacími potřebami z města Ostravy a širšího správního obvodu.</t>
  </si>
  <si>
    <t>Počet bodů: 94
MR: Rajská bouda, Malenovice
Opakovaný projekt, účastnický poplatek 2500,-Kč/osobu/týden.
Rehabilitační pobyt je plánován na 7 dní a 6 nocí s aktivitami typu přednášky, masáže, hipoterapie, canesterapie, muzikoterapie a každodenní kondiční cvičení. 
Cílová skupina: celkem 22 občanů s tělesným postižením z ostravského regionu, z toho 12 osob s průkazem ZTP/P, 10 občanů ZTP. Věkové rozpětí účastníků je 7-60let.</t>
  </si>
  <si>
    <t>Počet bodů: 92
MR: Hotel Bečva, 756 57 Horní Bečva 488
Opakovaný projekt, účastnický poplatek 3700,-Kč/osobu/pobyt.
Cílem projektu je zlepšit běžný život sluchově postiženým občanům, kteří svou vadu získali jako vrozenou od mládí, úrazem, nebo jako následek prostředí v zaměstnání nebo věkem. 
Cílovou skupinu tvoří 28 členů ve věku 57 – 90 let. Z toho je 16 členů z MOAP, 4 z Ostrava Jih, 2 z obvodu Slezská Ostrava, 2 Poruba, 2 Svinov.</t>
  </si>
  <si>
    <t>Počet bodů: 91
MR: Hotel Petr Bezruč, Malenovice, Frýdlant nad Ostravicí
Opakovaný projekt, velmi potřebný. Cílovou skupinou jsou uživatelé psychiatrické péče či lidé trpící duševní nemocí, poruchou nebo psychickou frustrací. Cílem projektu je organizace 5 denního rekondičního pobytu pro klienty s duševním onemocněním.</t>
  </si>
  <si>
    <t>Počet bodů: 96
MR: Malenovice - hotel Rajská Bouda, Horní Bečva - hotel DUO, Prostřední Bečva - hotel Kryštof
Opakovaný projekt, účastnický poplatek ve výši cca 50% nákladů.
V rámci tohoto projektu budou uskutečněny 3 rekondiční pobyty určené osobám s roztroušenou sklerozou a zdravotně postižených. Hlavním přínosem rekondičních pobytů má být zavedení pozitivních stereotypů do života osob s RS a tím i zlepšení kvality života postižených.</t>
  </si>
  <si>
    <t>Počet bodů: 93
MR: Charvátská 785/85, 700 30 Ostrava-Výškovice
Opakovaný projekt, bezplatný, velmi potřebný. Cílem projektu je poskytování komplexu hospicových služeb lidem převážně s onkologickou diagnozou a zajištění podmínek pro důstojné prožívání života lidí v terminálním stadiu života.</t>
  </si>
  <si>
    <r>
      <t xml:space="preserve">Počet bodů: 96
MR: Městská nemocnice Ostrava, FNO, Vítkovická nemocnice a.s., a další zdravotnická zařízení v MS kraji
Opakovaný projekt, potřebný. Dobrovolníci (více než 60) poskytují svou činnost osobám starším 18 let (především pacienti s onkologickou diagnózou) v nemocničních zařízeních a zařízeních hospicového typu na území města Ostravy. Od května 2018 provozují Kavárnu života, kde dobrovolníci každý pracovní den vaří kávu a čaj a poskytují další služby. 
</t>
    </r>
    <r>
      <rPr>
        <b/>
        <sz val="14"/>
        <color rgb="FF000000"/>
        <rFont val="Arial"/>
        <family val="2"/>
        <charset val="238"/>
      </rPr>
      <t/>
    </r>
  </si>
  <si>
    <t>Počet bodů: 94
MR: 40 základních škol ve městě Ostrava
Opakovaný projekt, bez úhrady, velmi prospěšný. Kurz předlékařské první pomoci v délce 12 hodin pro žáky ZŠ a studenty ve věku 15-17 let. Po absolvování kurzu žáci obdrží průkaz (možnost dalšího využití např. v autoškole, na brigádě apod.). V roce 2019 bylo proškoleno cca 1400 mladých lidí.</t>
  </si>
  <si>
    <t xml:space="preserve">Počet bodů: 93
MR: TROJHALÍ KAROLINA, K Trojhalí 3361/5, 702 00 Moravská Ostrava
Osvětová jednodenní akce se uskuteční dne 17.5.2020. Cílem je podpořit a zlepšit znalosti umožňující záchranu lidského života u široké veřejnosti. Počet návštěvníků minulých ročníků cca 3000. Ověřený a prospěšný projekt. </t>
  </si>
  <si>
    <t xml:space="preserve">Mosty 2020 </t>
  </si>
  <si>
    <t>Počet bodů: 69
MR: MSK, Nový Jičín, Kostelní 71/37; Havířov, Dlouhá třída 1134/83
Nový projekt, bezplatný, potřebný. Finance budou použity na částečné pokrytí provozních nákladů spojených se zajištěním dostupnosti a udržitelnosti domácí hospicové péče pro občany SMO (přímá péče vykonávaná zdravotním personálem Mobilního hospice).
Počet klientů z Ostravy: cca 23 / rok</t>
  </si>
  <si>
    <t>Počet bodů: 91
MR: Gurťjevova 459/11,700 30 Ostrava-Zábřeh
Opakovaný projekt, bezplatný, velmi potřebný.
Cílem projektu je zajistit co největší kvalitu života dlouhodobě těžce nemocným a umírajícím dětem a zároveň snížit zátěž osob pečujících o tyto děti.</t>
  </si>
  <si>
    <t>Počet bodů: 91
MR: Repinova 19, 702 00 Ostrava
Opakovaný projekt, inovace. Účastnický poplatek 1500 Kč/dítě/týden. Jedná se o týdenní příměstský tábor pro děti se sluchovým a kombinovaným postižením a jejich slyšící sourozence a kamarády.  Projekt přispívá k úspěšné integraci dětí se sluchovým a kombinovaným postižením do slyšící společnosti. Cílovou skupinu tvoří 16 dětí se sluchovým postižením, jejich slyšící sourozenci a kamarádi ve věku 4 – 13 let. Děti se sluchovým a kombinovaným postižením integrované v běžných mateřských a základních školách. Děti s těžkou vadou sluchu, vzdělávané ve speciálních školách.</t>
  </si>
  <si>
    <t>Počet bodů: 98
MR: Luhačovice, hotel Adamantino
Opakovaný projekt, prospěšný. Jedná se o edukační pobyt určený dětem, které onemocněly nevyléčitelnou nemocí diabetes mellitus I. typu, a jejich rodinným příslušníkům.</t>
  </si>
  <si>
    <t>Počet bodů: 98
MR: Ostravice, hotel Liptov
Opakovaný projekt, prospěšný. Cílem je realizace sportovně edukačního týdenního pobytu pro děti s onemocněním diabetes mellitus a jejich rodiče. Edukace bude probíhat formou her a přednášek.</t>
  </si>
  <si>
    <t>Počet bodů: 96
MR: Areál ZŠ speciální, Těšínská 41/98, Ostrava
Opakovaný projekt, úplata 500Kč/dítě/týden, velmi potřebný. Cílem této aktivity je smysluplné vyplnění volného času dětí s těžkým zdravotním postižením o prázdninách. Pro děti s mentálním a kombinovaným postižením jsou tyto možnosti omezené, proto organizace nabídne v roce 2020 rodičům čtyři turnusy.</t>
  </si>
  <si>
    <t>Počet bodů: 97
MR: Základní a Mateřská škola, Ukrajinská 19, 708 00 Ostrava
Opakovaný projekt, úplata max. 2000,- Kč/dítě/týden. Velmi potřebný projekt. Projekt je určen pro cca 20 dětí z Ostravy a širšího správního obvodu s poruchou autistického spektra a přidruženými vadami, ve věku od 7 do 14 let. Příměstský tábor poskytne účastníkům prostupnost prožitků s paralelním nácvikem komunikačních a sociálně praktických dovedností.</t>
  </si>
  <si>
    <t>Počet bodů: 94
MR: Hotel Harmonie, Luhačovice
Opakovaný projekt, účastnický poplatek 1500,- Kč/stomika/5 dnů.
Cílem projektu je rehabilitace účastníků a získání nových informací z oblasti dané problematiky. Cílovou skupinu tvoří stomici (lidé s vývodem střeva nebo močových cest) a jejich partneři ve věku 65 - 80 let. Podpora je žádána pro 35 stomiků s bydlištěm v Ostravě.</t>
  </si>
  <si>
    <t>Počet bodů: 89
MR: Hotel Kryštof, 75 656 Prostřední Bečva 
Opakovaný projekt, účastníci hradí poplatek.
Cílem projektu je výuka nácviku mluvené řeči pod vedením kvalifikované logopedky. Posilování myšleni a paměti, sociální poradenství, logopedická náprava vadných hlásek s praktickým procvičováním a rozvíjením vzájemné komunikace, základní poznatky o sluchovém orgánu a správná výslovnost hlásek. Hry na procvičování paměti sluchu a sluchové orientace, koktavost tinitus. Cílovou skupinu tvoří 30 občanů se sluchovým postižením ve věku od 50 let.</t>
  </si>
  <si>
    <t>Počet bodů: 94
MR: Hotel Rajská bouda, 739 11 Malenovice 206
Opakovaný projekt, účastnický poplatek ve výši 65-70% celkových nákladů.
Cílem projektu je týdenní rekondiční pobyt pro 30 osob, z toho 28 tělesně postižených občanů. Program pobytuse skládá z léčebně-rehabilitační části (procedur), části vzdělávací (odborné přednášky s tematikou sociální a zdravotní) a kulturně-společenské (vědomostní testy, společenské hry apod.). 
Věkové složení cílové skupiny  účastníků z Ostravy se pohybuje v relacích - 50-60 let 10%, 60-70 let cca 60 %, nad 70 let cca 20 %.</t>
  </si>
  <si>
    <t>dlouhodobý hmotný majetek do 40 tis. Kč - pressovar;ochranné pracovní pomůcky;nájemné;
školení a kurzy;ubytování účastníků;mzdové náklady HPP (pracovní smlouvy);zákonné sociální a zdravotní pojištění;zákonné pojištění odpovědnosti zaměstnavatele (Kooperativa)</t>
  </si>
  <si>
    <t>potraviny;kancelářské potřeby;pohonné hmoty;knihy, časopisy, publikace;ochranné pracovní pomůcky;ostatní materiál;elektrická energie;plyn;spoje;dohody o provedení práce (DPP)</t>
  </si>
  <si>
    <t>potraviny;kancelářské potřeby;pohonné hmoty
ochranné pracovní pomůcky;ostatní materiál;spoje;nájemné;inzerce a propagace;jiné služby - hudební produkce, hudební aparatura, poplatek OSA;dohody o provedení práce (DPP)</t>
  </si>
  <si>
    <t>ostatní materiál;inzerce a propagace
jiné služby-2x sada přístrojů vč. komplexních služeb vzdáleného telemonitoringu koncových uživatelů - přenos dat, provoz dohledového centra, technická podpora, zabezpečení sítí, zasílání reportů a klientská zenelá linka
mzdové náklady HPP (pracovní smlouvy)
dohody o provedení práce (DPP)
zákonné zdravotní a sociální pojištění</t>
  </si>
  <si>
    <t>dlouhodobý hmotný majetek do 40 tis. Kč;kancelářské potřeby;pohonné hmoty;ochranné pracovní pomůcky;ostatní materiál;elektrická energie;vodné, stočné;plyn;opravy a udržování;spoje;školení a kurzy;revize;inzerce a propagace;pojištění majetku;jiné služby-licence SW, supervize, poplatky za rozhlas a TV, IT služby;mzdové náklady HPP (pracovní smlouvy);dohody o provedení práce (DPP);zákonné sociální a zdravotní pojištění;zákonné pojištění odpovědnosti zaměstnavatele (Kooperativa);jiné osobní náklady</t>
  </si>
  <si>
    <t>potraviny;kancelářské potřeby;ostatní materiál;školení a kurzy;jiné služby-supervize (koordinátor, dobrovolníci), IT služby, licence SW;mzdové náklady HPP (pracovní smlouvy);dohody o provedení práce (DPP);zákonné sociální a zdravotní pojištění;jiné osobní náklady</t>
  </si>
  <si>
    <t>drogerie;ostatní materiál;elektrická energie;
mzdové náklady HPP (pracovní smlouvy);dohody o provedení práce (DPP);zákonné sociální a zdravotní pojištění</t>
  </si>
  <si>
    <t>pohonné hmoty;ostatní materiál;opravy a udržování;pojištění majetku;mzdové náklady HPP (pracovní smlouvy);zákonné sociální a zdravotní pojištění</t>
  </si>
  <si>
    <t>ochranné pracovní pomůcky;spoje;pojištění majetku;mzdové náklady HPP (pracovní smlouvy);dohody o provedení práce (DPP);zákonné sociální a zdravotní pojištění</t>
  </si>
  <si>
    <t>kancelářské potřeby;ostatní materiál;doprava;vstupné na akce;
dohody o provedení práce (DPP)</t>
  </si>
  <si>
    <t>potraviny;kancelářské potřeby;ostatní materiál;ubytování;stravování;cestovné;účetní služby;vstupné na akce;inzerce a propagace;
dohody o provedení práce (DPP)</t>
  </si>
  <si>
    <t>cestovné;nájemné;ubytování účastníků</t>
  </si>
  <si>
    <t>kancelářské potřeby;ostatní materiál;nájemné;jiné služby-tlumočnické služby, zajištění wokshopů pro děti;dohody o provedení práce (DPP)</t>
  </si>
  <si>
    <t>ostatní materiál;ubytování účastníků;stravování účastníků;mzdové náklady HPP (pracovní smlouvy);dohody o provedení práce (DPP);
zákonné sociální a zdravotní pojištění</t>
  </si>
  <si>
    <t>kancelářské potřeby;ostatní materiál;doprava;
vstupné na akce;dohody o provedení práce (DPP)</t>
  </si>
  <si>
    <t>kancelářské potřeby;ubytování účastníků;
stravování účastníků;doprava</t>
  </si>
  <si>
    <t>ubytování účastníků;stravování účastníků;doprava;jiné služby-rehabilitace, hipoterapie, muzikoterapie, soutěžní hry
dohody o provedení práce (DPP)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</si>
</sst>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#,##0\ &quot;Kč&quot;;[Red]\-#,##0\ &quot;Kč&quot;"/>
    <numFmt numFmtId="42" formatCode="_-* #,##0\ &quot;Kč&quot;_-;\-* #,##0\ &quot;Kč&quot;_-;_-* &quot;-&quot;\ &quot;Kč&quot;_-;_-@_-"/>
    <numFmt numFmtId="164" formatCode="#,##0\ &quot;Kč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4"/>
      <color rgb="FF000000"/>
      <name val="Arial"/>
      <family val="2"/>
      <charset val="238"/>
    </font>
    <font>
      <sz val="14"/>
      <color rgb="FF000000"/>
      <name val="Arial"/>
      <family val="2"/>
      <charset val="238"/>
    </font>
    <font>
      <sz val="14"/>
      <color theme="1"/>
      <name val="Arial"/>
      <family val="2"/>
      <charset val="238"/>
    </font>
    <font>
      <sz val="14"/>
      <name val="Arial"/>
      <family val="2"/>
      <charset val="238"/>
    </font>
    <font>
      <sz val="10"/>
      <color rgb="FF000000"/>
      <name val="Arial"/>
      <family val="2"/>
      <charset val="238"/>
    </font>
    <font>
      <sz val="14"/>
      <color indexed="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00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0.39997558519241921"/>
        <bgColor rgb="FF000000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6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vertical="center" wrapText="1"/>
    </xf>
    <xf numFmtId="164" fontId="4" fillId="3" borderId="1" xfId="0" applyNumberFormat="1" applyFont="1" applyFill="1" applyBorder="1" applyAlignment="1">
      <alignment vertical="center"/>
    </xf>
    <xf numFmtId="164" fontId="3" fillId="5" borderId="2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0" fillId="0" borderId="0" xfId="0" applyBorder="1"/>
    <xf numFmtId="0" fontId="3" fillId="0" borderId="7" xfId="0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vertical="center" wrapText="1"/>
    </xf>
    <xf numFmtId="164" fontId="4" fillId="3" borderId="7" xfId="0" applyNumberFormat="1" applyFont="1" applyFill="1" applyBorder="1" applyAlignment="1">
      <alignment vertical="center"/>
    </xf>
    <xf numFmtId="164" fontId="3" fillId="5" borderId="8" xfId="0" applyNumberFormat="1" applyFont="1" applyFill="1" applyBorder="1" applyAlignment="1">
      <alignment vertical="center" wrapText="1"/>
    </xf>
    <xf numFmtId="0" fontId="4" fillId="0" borderId="7" xfId="0" applyFont="1" applyBorder="1" applyAlignment="1">
      <alignment vertical="center"/>
    </xf>
    <xf numFmtId="0" fontId="0" fillId="0" borderId="1" xfId="0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vertical="center"/>
    </xf>
    <xf numFmtId="164" fontId="3" fillId="4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42" fontId="3" fillId="0" borderId="1" xfId="0" applyNumberFormat="1" applyFont="1" applyBorder="1" applyAlignment="1">
      <alignment vertical="center" wrapText="1"/>
    </xf>
    <xf numFmtId="42" fontId="3" fillId="4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164" fontId="5" fillId="9" borderId="1" xfId="3" applyNumberFormat="1" applyFont="1" applyFill="1" applyBorder="1" applyAlignment="1">
      <alignment horizontal="right" vertical="center" wrapText="1"/>
    </xf>
    <xf numFmtId="0" fontId="3" fillId="6" borderId="4" xfId="0" applyFont="1" applyFill="1" applyBorder="1" applyAlignment="1">
      <alignment vertical="center"/>
    </xf>
    <xf numFmtId="0" fontId="3" fillId="6" borderId="5" xfId="0" applyFont="1" applyFill="1" applyBorder="1" applyAlignment="1">
      <alignment vertical="center"/>
    </xf>
    <xf numFmtId="164" fontId="2" fillId="6" borderId="5" xfId="0" applyNumberFormat="1" applyFont="1" applyFill="1" applyBorder="1" applyAlignment="1">
      <alignment vertical="center"/>
    </xf>
    <xf numFmtId="6" fontId="2" fillId="9" borderId="5" xfId="0" applyNumberFormat="1" applyFont="1" applyFill="1" applyBorder="1" applyAlignment="1">
      <alignment vertical="center"/>
    </xf>
    <xf numFmtId="6" fontId="2" fillId="6" borderId="5" xfId="0" applyNumberFormat="1" applyFont="1" applyFill="1" applyBorder="1" applyAlignment="1">
      <alignment vertical="center"/>
    </xf>
    <xf numFmtId="0" fontId="3" fillId="6" borderId="6" xfId="0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164" fontId="3" fillId="0" borderId="3" xfId="0" applyNumberFormat="1" applyFont="1" applyBorder="1" applyAlignment="1">
      <alignment vertical="center"/>
    </xf>
    <xf numFmtId="164" fontId="4" fillId="3" borderId="3" xfId="0" applyNumberFormat="1" applyFont="1" applyFill="1" applyBorder="1" applyAlignment="1">
      <alignment vertical="center"/>
    </xf>
    <xf numFmtId="164" fontId="3" fillId="4" borderId="3" xfId="0" applyNumberFormat="1" applyFont="1" applyFill="1" applyBorder="1" applyAlignment="1">
      <alignment vertical="center"/>
    </xf>
    <xf numFmtId="164" fontId="3" fillId="5" borderId="9" xfId="0" applyNumberFormat="1" applyFont="1" applyFill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42" fontId="3" fillId="0" borderId="7" xfId="0" applyNumberFormat="1" applyFont="1" applyBorder="1" applyAlignment="1">
      <alignment vertical="center" wrapText="1"/>
    </xf>
    <xf numFmtId="42" fontId="3" fillId="4" borderId="7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2" fontId="3" fillId="0" borderId="3" xfId="0" applyNumberFormat="1" applyFont="1" applyBorder="1" applyAlignment="1">
      <alignment vertical="center" wrapText="1"/>
    </xf>
    <xf numFmtId="42" fontId="3" fillId="4" borderId="3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left" vertical="center" wrapText="1"/>
    </xf>
    <xf numFmtId="164" fontId="5" fillId="9" borderId="7" xfId="3" applyNumberFormat="1" applyFont="1" applyFill="1" applyBorder="1" applyAlignment="1">
      <alignment horizontal="right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8" borderId="4" xfId="0" applyFont="1" applyFill="1" applyBorder="1" applyAlignment="1">
      <alignment horizontal="left" vertical="center"/>
    </xf>
    <xf numFmtId="0" fontId="2" fillId="8" borderId="5" xfId="0" applyFont="1" applyFill="1" applyBorder="1" applyAlignment="1">
      <alignment horizontal="left" vertical="center"/>
    </xf>
    <xf numFmtId="0" fontId="2" fillId="8" borderId="6" xfId="0" applyFont="1" applyFill="1" applyBorder="1" applyAlignment="1">
      <alignment horizontal="left" vertical="center"/>
    </xf>
    <xf numFmtId="0" fontId="2" fillId="6" borderId="4" xfId="0" applyFont="1" applyFill="1" applyBorder="1" applyAlignment="1">
      <alignment horizontal="left" vertical="center"/>
    </xf>
    <xf numFmtId="0" fontId="2" fillId="6" borderId="5" xfId="0" applyFont="1" applyFill="1" applyBorder="1" applyAlignment="1">
      <alignment horizontal="left" vertical="center"/>
    </xf>
    <xf numFmtId="0" fontId="2" fillId="6" borderId="6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</cellXfs>
  <cellStyles count="5">
    <cellStyle name="Normální" xfId="0" builtinId="0"/>
    <cellStyle name="Normální 2" xfId="1"/>
    <cellStyle name="Normální 3" xfId="2"/>
    <cellStyle name="Procenta 2" xfId="3"/>
    <cellStyle name="Procenta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37"/>
  <sheetViews>
    <sheetView tabSelected="1" zoomScale="60" zoomScaleNormal="60" workbookViewId="0">
      <selection activeCell="M36" sqref="M36"/>
    </sheetView>
  </sheetViews>
  <sheetFormatPr defaultRowHeight="15" x14ac:dyDescent="0.25"/>
  <cols>
    <col min="2" max="2" width="12.85546875" customWidth="1"/>
    <col min="3" max="3" width="22.140625" customWidth="1"/>
    <col min="4" max="4" width="21.7109375" customWidth="1"/>
    <col min="5" max="5" width="20.28515625" customWidth="1"/>
    <col min="6" max="6" width="18.28515625" customWidth="1"/>
    <col min="7" max="7" width="18.28515625" hidden="1" customWidth="1"/>
    <col min="8" max="8" width="17.85546875" customWidth="1"/>
    <col min="9" max="9" width="18.7109375" hidden="1" customWidth="1"/>
    <col min="10" max="10" width="16.42578125" hidden="1" customWidth="1"/>
    <col min="11" max="11" width="18.28515625" hidden="1" customWidth="1"/>
    <col min="12" max="12" width="56.85546875" customWidth="1"/>
    <col min="13" max="13" width="68.7109375" customWidth="1"/>
    <col min="14" max="16" width="14.42578125" customWidth="1"/>
  </cols>
  <sheetData>
    <row r="1" spans="1:81" ht="18" customHeight="1" x14ac:dyDescent="0.25">
      <c r="A1" s="58" t="s">
        <v>0</v>
      </c>
      <c r="B1" s="58" t="s">
        <v>1</v>
      </c>
      <c r="C1" s="58" t="s">
        <v>2</v>
      </c>
      <c r="D1" s="58" t="s">
        <v>3</v>
      </c>
      <c r="E1" s="58" t="s">
        <v>4</v>
      </c>
      <c r="F1" s="58" t="s">
        <v>5</v>
      </c>
      <c r="G1" s="13"/>
      <c r="H1" s="58" t="s">
        <v>7</v>
      </c>
      <c r="I1" s="13"/>
      <c r="J1" s="13"/>
      <c r="K1" s="13"/>
      <c r="L1" s="58" t="s">
        <v>11</v>
      </c>
      <c r="M1" s="58" t="s">
        <v>26</v>
      </c>
      <c r="N1" s="60" t="s">
        <v>27</v>
      </c>
      <c r="O1" s="61"/>
      <c r="P1" s="62"/>
      <c r="Q1" s="58" t="s">
        <v>12</v>
      </c>
      <c r="R1" s="58" t="s">
        <v>13</v>
      </c>
      <c r="S1" s="58" t="s">
        <v>14</v>
      </c>
    </row>
    <row r="2" spans="1:81" ht="90" x14ac:dyDescent="0.25">
      <c r="A2" s="59"/>
      <c r="B2" s="59"/>
      <c r="C2" s="59"/>
      <c r="D2" s="59"/>
      <c r="E2" s="59"/>
      <c r="F2" s="59"/>
      <c r="G2" s="1" t="s">
        <v>6</v>
      </c>
      <c r="H2" s="59"/>
      <c r="I2" s="1" t="s">
        <v>8</v>
      </c>
      <c r="J2" s="1" t="s">
        <v>9</v>
      </c>
      <c r="K2" s="1" t="s">
        <v>10</v>
      </c>
      <c r="L2" s="59"/>
      <c r="M2" s="59"/>
      <c r="N2" s="1" t="s">
        <v>28</v>
      </c>
      <c r="O2" s="1" t="s">
        <v>29</v>
      </c>
      <c r="P2" s="1" t="s">
        <v>30</v>
      </c>
      <c r="Q2" s="59"/>
      <c r="R2" s="59"/>
      <c r="S2" s="59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</row>
    <row r="3" spans="1:81" ht="18" x14ac:dyDescent="0.25">
      <c r="A3" s="52" t="s">
        <v>31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4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</row>
    <row r="4" spans="1:81" ht="222" customHeight="1" x14ac:dyDescent="0.25">
      <c r="A4" s="2">
        <v>1</v>
      </c>
      <c r="B4" s="14" t="s">
        <v>32</v>
      </c>
      <c r="C4" s="15" t="s">
        <v>33</v>
      </c>
      <c r="D4" s="15" t="s">
        <v>34</v>
      </c>
      <c r="E4" s="16">
        <v>931500</v>
      </c>
      <c r="F4" s="16">
        <v>370000</v>
      </c>
      <c r="G4" s="10">
        <v>230000</v>
      </c>
      <c r="H4" s="17">
        <v>131000</v>
      </c>
      <c r="I4" s="11">
        <v>250000</v>
      </c>
      <c r="J4" s="11">
        <v>20000</v>
      </c>
      <c r="K4" s="12">
        <v>24.76</v>
      </c>
      <c r="L4" s="15" t="s">
        <v>151</v>
      </c>
      <c r="M4" s="18" t="s">
        <v>137</v>
      </c>
      <c r="N4" s="3">
        <v>131000</v>
      </c>
      <c r="O4" s="3">
        <v>0</v>
      </c>
      <c r="P4" s="3">
        <v>0</v>
      </c>
      <c r="Q4" s="43">
        <v>3549</v>
      </c>
      <c r="R4" s="43">
        <v>5221</v>
      </c>
      <c r="S4" s="43">
        <v>7700</v>
      </c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</row>
    <row r="5" spans="1:81" ht="215.25" customHeight="1" x14ac:dyDescent="0.25">
      <c r="A5" s="2">
        <v>2</v>
      </c>
      <c r="B5" s="14" t="s">
        <v>35</v>
      </c>
      <c r="C5" s="15" t="s">
        <v>36</v>
      </c>
      <c r="D5" s="15" t="s">
        <v>37</v>
      </c>
      <c r="E5" s="16">
        <v>343000</v>
      </c>
      <c r="F5" s="16">
        <v>225000</v>
      </c>
      <c r="G5" s="4">
        <v>80000</v>
      </c>
      <c r="H5" s="17">
        <v>120000</v>
      </c>
      <c r="I5" s="5">
        <v>125000</v>
      </c>
      <c r="J5" s="5">
        <v>0</v>
      </c>
      <c r="K5" s="6">
        <v>38.619999999999997</v>
      </c>
      <c r="L5" s="15" t="s">
        <v>152</v>
      </c>
      <c r="M5" s="18" t="s">
        <v>138</v>
      </c>
      <c r="N5" s="3">
        <v>120000</v>
      </c>
      <c r="O5" s="3">
        <v>0</v>
      </c>
      <c r="P5" s="3">
        <v>0</v>
      </c>
      <c r="Q5" s="43">
        <v>3549</v>
      </c>
      <c r="R5" s="43">
        <v>5222</v>
      </c>
      <c r="S5" s="43">
        <v>7700</v>
      </c>
    </row>
    <row r="6" spans="1:81" ht="251.25" customHeight="1" x14ac:dyDescent="0.25">
      <c r="A6" s="2">
        <v>3</v>
      </c>
      <c r="B6" s="14" t="s">
        <v>38</v>
      </c>
      <c r="C6" s="15" t="s">
        <v>36</v>
      </c>
      <c r="D6" s="15" t="s">
        <v>39</v>
      </c>
      <c r="E6" s="16">
        <v>273000</v>
      </c>
      <c r="F6" s="16">
        <v>194000</v>
      </c>
      <c r="G6" s="4">
        <v>350000</v>
      </c>
      <c r="H6" s="17">
        <v>40000</v>
      </c>
      <c r="I6" s="5">
        <v>470000</v>
      </c>
      <c r="J6" s="5">
        <v>0</v>
      </c>
      <c r="K6" s="6">
        <v>25</v>
      </c>
      <c r="L6" s="15" t="s">
        <v>153</v>
      </c>
      <c r="M6" s="18" t="s">
        <v>139</v>
      </c>
      <c r="N6" s="3">
        <v>40000</v>
      </c>
      <c r="O6" s="3">
        <v>0</v>
      </c>
      <c r="P6" s="3">
        <v>0</v>
      </c>
      <c r="Q6" s="43">
        <v>3549</v>
      </c>
      <c r="R6" s="43">
        <v>5222</v>
      </c>
      <c r="S6" s="43">
        <v>7700</v>
      </c>
    </row>
    <row r="7" spans="1:81" ht="293.25" customHeight="1" x14ac:dyDescent="0.25">
      <c r="A7" s="2">
        <v>4</v>
      </c>
      <c r="B7" s="14" t="s">
        <v>40</v>
      </c>
      <c r="C7" s="15" t="s">
        <v>41</v>
      </c>
      <c r="D7" s="15" t="s">
        <v>140</v>
      </c>
      <c r="E7" s="16">
        <v>517196</v>
      </c>
      <c r="F7" s="19">
        <v>200000</v>
      </c>
      <c r="G7" s="4">
        <v>0</v>
      </c>
      <c r="H7" s="20">
        <v>150000</v>
      </c>
      <c r="I7" s="5">
        <v>0</v>
      </c>
      <c r="J7" s="5">
        <v>0</v>
      </c>
      <c r="K7" s="6">
        <v>0</v>
      </c>
      <c r="L7" s="15" t="s">
        <v>42</v>
      </c>
      <c r="M7" s="18" t="s">
        <v>119</v>
      </c>
      <c r="N7" s="3">
        <v>150000</v>
      </c>
      <c r="O7" s="3">
        <v>0</v>
      </c>
      <c r="P7" s="3">
        <v>0</v>
      </c>
      <c r="Q7" s="43">
        <v>3549</v>
      </c>
      <c r="R7" s="43">
        <v>5222</v>
      </c>
      <c r="S7" s="43">
        <v>7700</v>
      </c>
    </row>
    <row r="8" spans="1:81" ht="297.75" customHeight="1" x14ac:dyDescent="0.25">
      <c r="A8" s="32">
        <v>5</v>
      </c>
      <c r="B8" s="33" t="s">
        <v>43</v>
      </c>
      <c r="C8" s="34" t="s">
        <v>44</v>
      </c>
      <c r="D8" s="34" t="s">
        <v>45</v>
      </c>
      <c r="E8" s="35">
        <v>442200</v>
      </c>
      <c r="F8" s="35">
        <v>350000</v>
      </c>
      <c r="G8" s="36">
        <v>0</v>
      </c>
      <c r="H8" s="37">
        <v>150000</v>
      </c>
      <c r="I8" s="38">
        <v>100000</v>
      </c>
      <c r="J8" s="38">
        <v>0</v>
      </c>
      <c r="K8" s="39">
        <v>25.45</v>
      </c>
      <c r="L8" s="34" t="s">
        <v>154</v>
      </c>
      <c r="M8" s="18" t="s">
        <v>120</v>
      </c>
      <c r="N8" s="3">
        <v>150000</v>
      </c>
      <c r="O8" s="3">
        <v>0</v>
      </c>
      <c r="P8" s="3">
        <v>0</v>
      </c>
      <c r="Q8" s="43">
        <v>3549</v>
      </c>
      <c r="R8" s="43">
        <v>5221</v>
      </c>
      <c r="S8" s="43">
        <v>7700</v>
      </c>
    </row>
    <row r="9" spans="1:81" ht="18" x14ac:dyDescent="0.25">
      <c r="A9" s="52" t="s">
        <v>46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4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</row>
    <row r="10" spans="1:81" ht="216" x14ac:dyDescent="0.25">
      <c r="A10" s="8">
        <v>6</v>
      </c>
      <c r="B10" s="40" t="s">
        <v>47</v>
      </c>
      <c r="C10" s="40" t="s">
        <v>48</v>
      </c>
      <c r="D10" s="40" t="s">
        <v>49</v>
      </c>
      <c r="E10" s="41">
        <v>13550000</v>
      </c>
      <c r="F10" s="41">
        <v>200000</v>
      </c>
      <c r="G10" s="10">
        <v>0</v>
      </c>
      <c r="H10" s="42">
        <v>100000</v>
      </c>
      <c r="I10" s="11">
        <v>60000</v>
      </c>
      <c r="J10" s="11">
        <v>0</v>
      </c>
      <c r="K10" s="12">
        <v>13.05</v>
      </c>
      <c r="L10" s="40" t="s">
        <v>42</v>
      </c>
      <c r="M10" s="40" t="s">
        <v>141</v>
      </c>
      <c r="N10" s="3">
        <v>100000</v>
      </c>
      <c r="O10" s="3">
        <v>0</v>
      </c>
      <c r="P10" s="3">
        <v>0</v>
      </c>
      <c r="Q10" s="43">
        <v>3549</v>
      </c>
      <c r="R10" s="43">
        <v>5222</v>
      </c>
      <c r="S10" s="43">
        <v>7700</v>
      </c>
    </row>
    <row r="11" spans="1:81" ht="252" x14ac:dyDescent="0.25">
      <c r="A11" s="2">
        <v>7</v>
      </c>
      <c r="B11" s="15" t="s">
        <v>50</v>
      </c>
      <c r="C11" s="15" t="s">
        <v>51</v>
      </c>
      <c r="D11" s="15" t="s">
        <v>52</v>
      </c>
      <c r="E11" s="21">
        <v>4951200</v>
      </c>
      <c r="F11" s="21">
        <v>700000</v>
      </c>
      <c r="G11" s="4">
        <v>130000</v>
      </c>
      <c r="H11" s="22">
        <v>600000</v>
      </c>
      <c r="I11" s="5">
        <v>100000</v>
      </c>
      <c r="J11" s="5">
        <v>0</v>
      </c>
      <c r="K11" s="6">
        <v>22.3</v>
      </c>
      <c r="L11" s="15" t="s">
        <v>155</v>
      </c>
      <c r="M11" s="15" t="s">
        <v>136</v>
      </c>
      <c r="N11" s="3">
        <v>300000</v>
      </c>
      <c r="O11" s="3">
        <v>150000</v>
      </c>
      <c r="P11" s="3">
        <v>150000</v>
      </c>
      <c r="Q11" s="43">
        <v>3549</v>
      </c>
      <c r="R11" s="43">
        <v>5223</v>
      </c>
      <c r="S11" s="43">
        <v>7700</v>
      </c>
    </row>
    <row r="12" spans="1:81" ht="198" x14ac:dyDescent="0.25">
      <c r="A12" s="2">
        <v>8</v>
      </c>
      <c r="B12" s="15" t="s">
        <v>53</v>
      </c>
      <c r="C12" s="15" t="s">
        <v>51</v>
      </c>
      <c r="D12" s="15" t="s">
        <v>54</v>
      </c>
      <c r="E12" s="21">
        <v>190800</v>
      </c>
      <c r="F12" s="21">
        <v>100000</v>
      </c>
      <c r="G12" s="4">
        <v>0</v>
      </c>
      <c r="H12" s="22">
        <v>100000</v>
      </c>
      <c r="I12" s="5">
        <v>70000</v>
      </c>
      <c r="J12" s="5">
        <v>0</v>
      </c>
      <c r="K12" s="6">
        <v>0</v>
      </c>
      <c r="L12" s="15" t="s">
        <v>156</v>
      </c>
      <c r="M12" s="15" t="s">
        <v>122</v>
      </c>
      <c r="N12" s="3">
        <v>100000</v>
      </c>
      <c r="O12" s="3">
        <v>0</v>
      </c>
      <c r="P12" s="3">
        <v>0</v>
      </c>
      <c r="Q12" s="43">
        <v>3549</v>
      </c>
      <c r="R12" s="43">
        <v>5223</v>
      </c>
      <c r="S12" s="43">
        <v>7700</v>
      </c>
    </row>
    <row r="13" spans="1:81" ht="209.25" customHeight="1" x14ac:dyDescent="0.25">
      <c r="A13" s="2">
        <v>9</v>
      </c>
      <c r="B13" s="15" t="s">
        <v>55</v>
      </c>
      <c r="C13" s="15" t="s">
        <v>51</v>
      </c>
      <c r="D13" s="15" t="s">
        <v>56</v>
      </c>
      <c r="E13" s="21">
        <v>30642500</v>
      </c>
      <c r="F13" s="21">
        <v>500000</v>
      </c>
      <c r="G13" s="4">
        <v>85000</v>
      </c>
      <c r="H13" s="22">
        <v>500000</v>
      </c>
      <c r="I13" s="5">
        <v>85000</v>
      </c>
      <c r="J13" s="5">
        <v>0</v>
      </c>
      <c r="K13" s="6">
        <v>59.9</v>
      </c>
      <c r="L13" s="15" t="s">
        <v>157</v>
      </c>
      <c r="M13" s="15" t="s">
        <v>121</v>
      </c>
      <c r="N13" s="3">
        <v>250000</v>
      </c>
      <c r="O13" s="3">
        <v>250000</v>
      </c>
      <c r="P13" s="3">
        <v>0</v>
      </c>
      <c r="Q13" s="43">
        <v>3549</v>
      </c>
      <c r="R13" s="43">
        <v>5223</v>
      </c>
      <c r="S13" s="43">
        <v>7700</v>
      </c>
    </row>
    <row r="14" spans="1:81" ht="198" x14ac:dyDescent="0.25">
      <c r="A14" s="2">
        <v>10</v>
      </c>
      <c r="B14" s="15" t="s">
        <v>57</v>
      </c>
      <c r="C14" s="15" t="s">
        <v>58</v>
      </c>
      <c r="D14" s="15" t="s">
        <v>59</v>
      </c>
      <c r="E14" s="21">
        <v>9729004</v>
      </c>
      <c r="F14" s="21">
        <v>530000</v>
      </c>
      <c r="G14" s="4">
        <v>0</v>
      </c>
      <c r="H14" s="22">
        <v>500000</v>
      </c>
      <c r="I14" s="5">
        <v>0</v>
      </c>
      <c r="J14" s="5">
        <v>0</v>
      </c>
      <c r="K14" s="6">
        <v>0</v>
      </c>
      <c r="L14" s="15" t="s">
        <v>158</v>
      </c>
      <c r="M14" s="15" t="s">
        <v>123</v>
      </c>
      <c r="N14" s="3">
        <v>250000</v>
      </c>
      <c r="O14" s="3">
        <v>250000</v>
      </c>
      <c r="P14" s="3">
        <v>0</v>
      </c>
      <c r="Q14" s="43">
        <v>3549</v>
      </c>
      <c r="R14" s="43">
        <v>5221</v>
      </c>
      <c r="S14" s="43">
        <v>7700</v>
      </c>
    </row>
    <row r="15" spans="1:81" ht="144" x14ac:dyDescent="0.25">
      <c r="A15" s="32">
        <v>11</v>
      </c>
      <c r="B15" s="34" t="s">
        <v>60</v>
      </c>
      <c r="C15" s="34" t="s">
        <v>58</v>
      </c>
      <c r="D15" s="34" t="s">
        <v>61</v>
      </c>
      <c r="E15" s="44">
        <v>1812450</v>
      </c>
      <c r="F15" s="44">
        <v>497000</v>
      </c>
      <c r="G15" s="36">
        <v>450000</v>
      </c>
      <c r="H15" s="45">
        <v>224000</v>
      </c>
      <c r="I15" s="38">
        <v>450000</v>
      </c>
      <c r="J15" s="38">
        <v>0</v>
      </c>
      <c r="K15" s="39">
        <v>41.47</v>
      </c>
      <c r="L15" s="34" t="s">
        <v>159</v>
      </c>
      <c r="M15" s="34" t="s">
        <v>142</v>
      </c>
      <c r="N15" s="46">
        <v>112000</v>
      </c>
      <c r="O15" s="46">
        <v>112000</v>
      </c>
      <c r="P15" s="46">
        <v>0</v>
      </c>
      <c r="Q15" s="47">
        <v>3549</v>
      </c>
      <c r="R15" s="47">
        <v>5221</v>
      </c>
      <c r="S15" s="47">
        <v>7700</v>
      </c>
    </row>
    <row r="16" spans="1:81" ht="18" x14ac:dyDescent="0.25">
      <c r="A16" s="55" t="s">
        <v>62</v>
      </c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7"/>
    </row>
    <row r="17" spans="1:19" ht="252" x14ac:dyDescent="0.25">
      <c r="A17" s="8">
        <v>12</v>
      </c>
      <c r="B17" s="40" t="s">
        <v>63</v>
      </c>
      <c r="C17" s="48" t="s">
        <v>15</v>
      </c>
      <c r="D17" s="49" t="s">
        <v>64</v>
      </c>
      <c r="E17" s="41">
        <v>304000</v>
      </c>
      <c r="F17" s="41">
        <v>80000</v>
      </c>
      <c r="G17" s="10">
        <v>0</v>
      </c>
      <c r="H17" s="50">
        <v>39000</v>
      </c>
      <c r="I17" s="11">
        <v>0</v>
      </c>
      <c r="J17" s="11">
        <v>0</v>
      </c>
      <c r="K17" s="12">
        <v>0</v>
      </c>
      <c r="L17" s="40" t="s">
        <v>160</v>
      </c>
      <c r="M17" s="40" t="s">
        <v>124</v>
      </c>
      <c r="N17" s="9">
        <v>39000</v>
      </c>
      <c r="O17" s="9">
        <v>0</v>
      </c>
      <c r="P17" s="9">
        <v>0</v>
      </c>
      <c r="Q17" s="51">
        <v>3549</v>
      </c>
      <c r="R17" s="51">
        <v>5221</v>
      </c>
      <c r="S17" s="51">
        <v>7700</v>
      </c>
    </row>
    <row r="18" spans="1:19" ht="216" x14ac:dyDescent="0.25">
      <c r="A18" s="2">
        <v>13</v>
      </c>
      <c r="B18" s="15" t="s">
        <v>65</v>
      </c>
      <c r="C18" s="23" t="s">
        <v>16</v>
      </c>
      <c r="D18" s="24" t="s">
        <v>66</v>
      </c>
      <c r="E18" s="21">
        <v>176100</v>
      </c>
      <c r="F18" s="21">
        <v>45000</v>
      </c>
      <c r="G18" s="4">
        <v>300000</v>
      </c>
      <c r="H18" s="25">
        <v>27000</v>
      </c>
      <c r="I18" s="5">
        <v>250000</v>
      </c>
      <c r="J18" s="5">
        <v>0</v>
      </c>
      <c r="K18" s="6">
        <v>48.91</v>
      </c>
      <c r="L18" s="15" t="s">
        <v>161</v>
      </c>
      <c r="M18" s="15" t="s">
        <v>125</v>
      </c>
      <c r="N18" s="3">
        <v>27000</v>
      </c>
      <c r="O18" s="3">
        <v>0</v>
      </c>
      <c r="P18" s="3">
        <v>0</v>
      </c>
      <c r="Q18" s="43">
        <v>3549</v>
      </c>
      <c r="R18" s="43">
        <v>5222</v>
      </c>
      <c r="S18" s="43">
        <v>7700</v>
      </c>
    </row>
    <row r="19" spans="1:19" ht="270" x14ac:dyDescent="0.25">
      <c r="A19" s="2">
        <v>14</v>
      </c>
      <c r="B19" s="15" t="s">
        <v>67</v>
      </c>
      <c r="C19" s="23" t="s">
        <v>17</v>
      </c>
      <c r="D19" s="24" t="s">
        <v>68</v>
      </c>
      <c r="E19" s="21">
        <v>104170</v>
      </c>
      <c r="F19" s="21">
        <v>72000</v>
      </c>
      <c r="G19" s="4">
        <v>55000</v>
      </c>
      <c r="H19" s="25">
        <v>34000</v>
      </c>
      <c r="I19" s="5">
        <v>55000</v>
      </c>
      <c r="J19" s="5">
        <v>0</v>
      </c>
      <c r="K19" s="6">
        <v>28.95</v>
      </c>
      <c r="L19" s="15" t="s">
        <v>162</v>
      </c>
      <c r="M19" s="15" t="s">
        <v>126</v>
      </c>
      <c r="N19" s="3">
        <v>34000</v>
      </c>
      <c r="O19" s="3">
        <v>0</v>
      </c>
      <c r="P19" s="3">
        <v>0</v>
      </c>
      <c r="Q19" s="43">
        <v>3549</v>
      </c>
      <c r="R19" s="43">
        <v>5222</v>
      </c>
      <c r="S19" s="43">
        <v>7700</v>
      </c>
    </row>
    <row r="20" spans="1:19" ht="318" customHeight="1" x14ac:dyDescent="0.25">
      <c r="A20" s="2">
        <v>15</v>
      </c>
      <c r="B20" s="15" t="s">
        <v>69</v>
      </c>
      <c r="C20" s="23" t="s">
        <v>70</v>
      </c>
      <c r="D20" s="24" t="s">
        <v>71</v>
      </c>
      <c r="E20" s="21">
        <v>70600</v>
      </c>
      <c r="F20" s="21">
        <v>11000</v>
      </c>
      <c r="G20" s="4">
        <v>180000</v>
      </c>
      <c r="H20" s="25">
        <v>11000</v>
      </c>
      <c r="I20" s="5">
        <v>180000</v>
      </c>
      <c r="J20" s="5">
        <v>0</v>
      </c>
      <c r="K20" s="6">
        <v>35.86</v>
      </c>
      <c r="L20" s="15" t="s">
        <v>163</v>
      </c>
      <c r="M20" s="15" t="s">
        <v>143</v>
      </c>
      <c r="N20" s="3">
        <v>11000</v>
      </c>
      <c r="O20" s="3">
        <v>0</v>
      </c>
      <c r="P20" s="3">
        <v>0</v>
      </c>
      <c r="Q20" s="43">
        <v>3549</v>
      </c>
      <c r="R20" s="43">
        <v>5221</v>
      </c>
      <c r="S20" s="43">
        <v>7700</v>
      </c>
    </row>
    <row r="21" spans="1:19" ht="198" x14ac:dyDescent="0.25">
      <c r="A21" s="2">
        <v>16</v>
      </c>
      <c r="B21" s="15" t="s">
        <v>72</v>
      </c>
      <c r="C21" s="23" t="s">
        <v>18</v>
      </c>
      <c r="D21" s="24" t="s">
        <v>73</v>
      </c>
      <c r="E21" s="21">
        <v>431219</v>
      </c>
      <c r="F21" s="21">
        <v>35000</v>
      </c>
      <c r="G21" s="4">
        <v>350000</v>
      </c>
      <c r="H21" s="25">
        <v>30000</v>
      </c>
      <c r="I21" s="5">
        <v>350000</v>
      </c>
      <c r="J21" s="5">
        <v>0</v>
      </c>
      <c r="K21" s="6">
        <v>18.920000000000002</v>
      </c>
      <c r="L21" s="15" t="s">
        <v>164</v>
      </c>
      <c r="M21" s="15" t="s">
        <v>127</v>
      </c>
      <c r="N21" s="3">
        <v>30000</v>
      </c>
      <c r="O21" s="3">
        <v>0</v>
      </c>
      <c r="P21" s="3">
        <v>0</v>
      </c>
      <c r="Q21" s="43">
        <v>3549</v>
      </c>
      <c r="R21" s="43">
        <v>5222</v>
      </c>
      <c r="S21" s="43">
        <v>7700</v>
      </c>
    </row>
    <row r="22" spans="1:19" ht="198" x14ac:dyDescent="0.25">
      <c r="A22" s="2">
        <v>17</v>
      </c>
      <c r="B22" s="15" t="s">
        <v>74</v>
      </c>
      <c r="C22" s="23" t="s">
        <v>18</v>
      </c>
      <c r="D22" s="24" t="s">
        <v>75</v>
      </c>
      <c r="E22" s="21">
        <v>268430</v>
      </c>
      <c r="F22" s="21">
        <v>10000</v>
      </c>
      <c r="G22" s="4">
        <v>300000</v>
      </c>
      <c r="H22" s="25">
        <v>10000</v>
      </c>
      <c r="I22" s="5">
        <v>300000</v>
      </c>
      <c r="J22" s="5">
        <v>0</v>
      </c>
      <c r="K22" s="6">
        <v>53.57</v>
      </c>
      <c r="L22" s="15" t="s">
        <v>109</v>
      </c>
      <c r="M22" s="15" t="s">
        <v>144</v>
      </c>
      <c r="N22" s="3">
        <v>10000</v>
      </c>
      <c r="O22" s="3">
        <v>0</v>
      </c>
      <c r="P22" s="3">
        <v>0</v>
      </c>
      <c r="Q22" s="43">
        <v>3549</v>
      </c>
      <c r="R22" s="43">
        <v>5222</v>
      </c>
      <c r="S22" s="43">
        <v>7700</v>
      </c>
    </row>
    <row r="23" spans="1:19" ht="198" x14ac:dyDescent="0.25">
      <c r="A23" s="2">
        <v>18</v>
      </c>
      <c r="B23" s="15" t="s">
        <v>76</v>
      </c>
      <c r="C23" s="23" t="s">
        <v>18</v>
      </c>
      <c r="D23" s="24" t="s">
        <v>77</v>
      </c>
      <c r="E23" s="21">
        <v>171630</v>
      </c>
      <c r="F23" s="21">
        <v>10000</v>
      </c>
      <c r="G23" s="4">
        <v>500000</v>
      </c>
      <c r="H23" s="25">
        <v>10000</v>
      </c>
      <c r="I23" s="5">
        <v>500000</v>
      </c>
      <c r="J23" s="5">
        <v>0</v>
      </c>
      <c r="K23" s="6">
        <v>85.91</v>
      </c>
      <c r="L23" s="15" t="s">
        <v>109</v>
      </c>
      <c r="M23" s="15" t="s">
        <v>145</v>
      </c>
      <c r="N23" s="3">
        <v>10000</v>
      </c>
      <c r="O23" s="3">
        <v>0</v>
      </c>
      <c r="P23" s="3">
        <v>0</v>
      </c>
      <c r="Q23" s="43">
        <v>3549</v>
      </c>
      <c r="R23" s="43">
        <v>5222</v>
      </c>
      <c r="S23" s="43">
        <v>7700</v>
      </c>
    </row>
    <row r="24" spans="1:19" ht="252" x14ac:dyDescent="0.25">
      <c r="A24" s="2">
        <v>19</v>
      </c>
      <c r="B24" s="15" t="s">
        <v>78</v>
      </c>
      <c r="C24" s="23" t="s">
        <v>19</v>
      </c>
      <c r="D24" s="24" t="s">
        <v>79</v>
      </c>
      <c r="E24" s="21">
        <v>81360</v>
      </c>
      <c r="F24" s="21">
        <v>30000</v>
      </c>
      <c r="G24" s="4">
        <v>130000</v>
      </c>
      <c r="H24" s="25">
        <v>20000</v>
      </c>
      <c r="I24" s="5">
        <v>80000</v>
      </c>
      <c r="J24" s="5">
        <v>0</v>
      </c>
      <c r="K24" s="6">
        <v>42.87</v>
      </c>
      <c r="L24" s="15" t="s">
        <v>110</v>
      </c>
      <c r="M24" s="15" t="s">
        <v>128</v>
      </c>
      <c r="N24" s="3">
        <v>20000</v>
      </c>
      <c r="O24" s="3">
        <v>0</v>
      </c>
      <c r="P24" s="3">
        <v>0</v>
      </c>
      <c r="Q24" s="43">
        <v>3549</v>
      </c>
      <c r="R24" s="43">
        <v>5222</v>
      </c>
      <c r="S24" s="43">
        <v>7700</v>
      </c>
    </row>
    <row r="25" spans="1:19" ht="198" x14ac:dyDescent="0.25">
      <c r="A25" s="2">
        <v>20</v>
      </c>
      <c r="B25" s="15" t="s">
        <v>80</v>
      </c>
      <c r="C25" s="23" t="s">
        <v>20</v>
      </c>
      <c r="D25" s="24" t="s">
        <v>81</v>
      </c>
      <c r="E25" s="21">
        <v>200000</v>
      </c>
      <c r="F25" s="21">
        <v>70000</v>
      </c>
      <c r="G25" s="4">
        <v>140000</v>
      </c>
      <c r="H25" s="25">
        <v>60000</v>
      </c>
      <c r="I25" s="5">
        <v>160000</v>
      </c>
      <c r="J25" s="5">
        <v>0</v>
      </c>
      <c r="K25" s="6">
        <v>56</v>
      </c>
      <c r="L25" s="15" t="s">
        <v>111</v>
      </c>
      <c r="M25" s="15" t="s">
        <v>129</v>
      </c>
      <c r="N25" s="3">
        <v>60000</v>
      </c>
      <c r="O25" s="3">
        <v>0</v>
      </c>
      <c r="P25" s="3">
        <v>0</v>
      </c>
      <c r="Q25" s="43">
        <v>3549</v>
      </c>
      <c r="R25" s="43">
        <v>5222</v>
      </c>
      <c r="S25" s="43">
        <v>7700</v>
      </c>
    </row>
    <row r="26" spans="1:19" ht="198" x14ac:dyDescent="0.25">
      <c r="A26" s="2">
        <v>21</v>
      </c>
      <c r="B26" s="15" t="s">
        <v>82</v>
      </c>
      <c r="C26" s="23" t="s">
        <v>21</v>
      </c>
      <c r="D26" s="24" t="s">
        <v>83</v>
      </c>
      <c r="E26" s="21">
        <v>104000</v>
      </c>
      <c r="F26" s="21">
        <v>84000</v>
      </c>
      <c r="G26" s="4">
        <v>158000</v>
      </c>
      <c r="H26" s="25">
        <v>48000</v>
      </c>
      <c r="I26" s="5">
        <v>130000</v>
      </c>
      <c r="J26" s="5">
        <v>0</v>
      </c>
      <c r="K26" s="6">
        <v>28.32</v>
      </c>
      <c r="L26" s="15" t="s">
        <v>112</v>
      </c>
      <c r="M26" s="15" t="s">
        <v>146</v>
      </c>
      <c r="N26" s="3">
        <v>48000</v>
      </c>
      <c r="O26" s="3">
        <v>0</v>
      </c>
      <c r="P26" s="3">
        <v>0</v>
      </c>
      <c r="Q26" s="43">
        <v>3549</v>
      </c>
      <c r="R26" s="43">
        <v>5222</v>
      </c>
      <c r="S26" s="43">
        <v>7700</v>
      </c>
    </row>
    <row r="27" spans="1:19" ht="216" x14ac:dyDescent="0.25">
      <c r="A27" s="2">
        <v>22</v>
      </c>
      <c r="B27" s="15" t="s">
        <v>84</v>
      </c>
      <c r="C27" s="23" t="s">
        <v>22</v>
      </c>
      <c r="D27" s="24" t="s">
        <v>85</v>
      </c>
      <c r="E27" s="21">
        <v>254660</v>
      </c>
      <c r="F27" s="21">
        <v>107000</v>
      </c>
      <c r="G27" s="4">
        <v>80000</v>
      </c>
      <c r="H27" s="25">
        <v>80000</v>
      </c>
      <c r="I27" s="5">
        <v>80000</v>
      </c>
      <c r="J27" s="5">
        <v>0</v>
      </c>
      <c r="K27" s="6">
        <v>13.4</v>
      </c>
      <c r="L27" s="15" t="s">
        <v>113</v>
      </c>
      <c r="M27" s="15" t="s">
        <v>130</v>
      </c>
      <c r="N27" s="3">
        <v>80000</v>
      </c>
      <c r="O27" s="3">
        <v>0</v>
      </c>
      <c r="P27" s="3">
        <v>0</v>
      </c>
      <c r="Q27" s="43">
        <v>3549</v>
      </c>
      <c r="R27" s="43">
        <v>5222</v>
      </c>
      <c r="S27" s="43">
        <v>7700</v>
      </c>
    </row>
    <row r="28" spans="1:19" ht="216" x14ac:dyDescent="0.25">
      <c r="A28" s="2">
        <v>23</v>
      </c>
      <c r="B28" s="15" t="s">
        <v>86</v>
      </c>
      <c r="C28" s="23" t="s">
        <v>23</v>
      </c>
      <c r="D28" s="24" t="s">
        <v>87</v>
      </c>
      <c r="E28" s="21">
        <v>126500</v>
      </c>
      <c r="F28" s="21">
        <v>50000</v>
      </c>
      <c r="G28" s="4">
        <v>110000</v>
      </c>
      <c r="H28" s="25">
        <v>23000</v>
      </c>
      <c r="I28" s="5">
        <v>110000</v>
      </c>
      <c r="J28" s="5">
        <v>0</v>
      </c>
      <c r="K28" s="6">
        <v>20.51</v>
      </c>
      <c r="L28" s="15" t="s">
        <v>165</v>
      </c>
      <c r="M28" s="15" t="s">
        <v>147</v>
      </c>
      <c r="N28" s="3">
        <v>23000</v>
      </c>
      <c r="O28" s="3">
        <v>0</v>
      </c>
      <c r="P28" s="3">
        <v>0</v>
      </c>
      <c r="Q28" s="43">
        <v>3549</v>
      </c>
      <c r="R28" s="43">
        <v>5222</v>
      </c>
      <c r="S28" s="43">
        <v>7700</v>
      </c>
    </row>
    <row r="29" spans="1:19" ht="162" x14ac:dyDescent="0.25">
      <c r="A29" s="2">
        <v>24</v>
      </c>
      <c r="B29" s="15" t="s">
        <v>88</v>
      </c>
      <c r="C29" s="23" t="s">
        <v>23</v>
      </c>
      <c r="D29" s="24" t="s">
        <v>89</v>
      </c>
      <c r="E29" s="21">
        <v>192000</v>
      </c>
      <c r="F29" s="21">
        <v>120000</v>
      </c>
      <c r="G29" s="4">
        <v>55000</v>
      </c>
      <c r="H29" s="25">
        <v>81000</v>
      </c>
      <c r="I29" s="5">
        <v>40000</v>
      </c>
      <c r="J29" s="5">
        <v>0</v>
      </c>
      <c r="K29" s="6">
        <v>61.54</v>
      </c>
      <c r="L29" s="15" t="s">
        <v>166</v>
      </c>
      <c r="M29" s="15" t="s">
        <v>131</v>
      </c>
      <c r="N29" s="3">
        <v>81000</v>
      </c>
      <c r="O29" s="3">
        <v>0</v>
      </c>
      <c r="P29" s="3">
        <v>0</v>
      </c>
      <c r="Q29" s="43">
        <v>3549</v>
      </c>
      <c r="R29" s="43">
        <v>5222</v>
      </c>
      <c r="S29" s="43">
        <v>7700</v>
      </c>
    </row>
    <row r="30" spans="1:19" ht="216" x14ac:dyDescent="0.25">
      <c r="A30" s="2">
        <v>25</v>
      </c>
      <c r="B30" s="15" t="s">
        <v>90</v>
      </c>
      <c r="C30" s="23" t="s">
        <v>91</v>
      </c>
      <c r="D30" s="24" t="s">
        <v>92</v>
      </c>
      <c r="E30" s="21">
        <v>344900</v>
      </c>
      <c r="F30" s="21">
        <v>37000</v>
      </c>
      <c r="G30" s="4">
        <v>100000</v>
      </c>
      <c r="H30" s="25">
        <v>35000</v>
      </c>
      <c r="I30" s="5">
        <v>100000</v>
      </c>
      <c r="J30" s="5">
        <v>0</v>
      </c>
      <c r="K30" s="6">
        <v>12.39</v>
      </c>
      <c r="L30" s="15" t="s">
        <v>114</v>
      </c>
      <c r="M30" s="15" t="s">
        <v>148</v>
      </c>
      <c r="N30" s="3">
        <v>35000</v>
      </c>
      <c r="O30" s="3">
        <v>0</v>
      </c>
      <c r="P30" s="3">
        <v>0</v>
      </c>
      <c r="Q30" s="43">
        <v>3549</v>
      </c>
      <c r="R30" s="43">
        <v>5222</v>
      </c>
      <c r="S30" s="43">
        <v>7700</v>
      </c>
    </row>
    <row r="31" spans="1:19" ht="249" customHeight="1" x14ac:dyDescent="0.25">
      <c r="A31" s="2">
        <v>26</v>
      </c>
      <c r="B31" s="15" t="s">
        <v>93</v>
      </c>
      <c r="C31" s="23" t="s">
        <v>94</v>
      </c>
      <c r="D31" s="24" t="s">
        <v>95</v>
      </c>
      <c r="E31" s="21">
        <v>338000</v>
      </c>
      <c r="F31" s="21">
        <v>60000</v>
      </c>
      <c r="G31" s="4">
        <v>0</v>
      </c>
      <c r="H31" s="25">
        <v>52000</v>
      </c>
      <c r="I31" s="5">
        <v>200000</v>
      </c>
      <c r="J31" s="5">
        <v>0</v>
      </c>
      <c r="K31" s="6">
        <v>11.55</v>
      </c>
      <c r="L31" s="15" t="s">
        <v>115</v>
      </c>
      <c r="M31" s="15" t="s">
        <v>132</v>
      </c>
      <c r="N31" s="3">
        <v>52000</v>
      </c>
      <c r="O31" s="3">
        <v>0</v>
      </c>
      <c r="P31" s="3">
        <v>0</v>
      </c>
      <c r="Q31" s="43">
        <v>3549</v>
      </c>
      <c r="R31" s="43">
        <v>5222</v>
      </c>
      <c r="S31" s="43">
        <v>7700</v>
      </c>
    </row>
    <row r="32" spans="1:19" ht="242.25" customHeight="1" x14ac:dyDescent="0.25">
      <c r="A32" s="2">
        <v>27</v>
      </c>
      <c r="B32" s="15" t="s">
        <v>96</v>
      </c>
      <c r="C32" s="23" t="s">
        <v>97</v>
      </c>
      <c r="D32" s="24" t="s">
        <v>98</v>
      </c>
      <c r="E32" s="21">
        <v>153400</v>
      </c>
      <c r="F32" s="21">
        <v>32000</v>
      </c>
      <c r="G32" s="4">
        <v>70000</v>
      </c>
      <c r="H32" s="25">
        <v>31000</v>
      </c>
      <c r="I32" s="5">
        <v>70000</v>
      </c>
      <c r="J32" s="5">
        <v>0</v>
      </c>
      <c r="K32" s="6">
        <v>8.98</v>
      </c>
      <c r="L32" s="15" t="s">
        <v>114</v>
      </c>
      <c r="M32" s="15" t="s">
        <v>133</v>
      </c>
      <c r="N32" s="3">
        <v>31000</v>
      </c>
      <c r="O32" s="3">
        <v>0</v>
      </c>
      <c r="P32" s="3">
        <v>0</v>
      </c>
      <c r="Q32" s="43">
        <v>3549</v>
      </c>
      <c r="R32" s="43">
        <v>5222</v>
      </c>
      <c r="S32" s="43">
        <v>7700</v>
      </c>
    </row>
    <row r="33" spans="1:19" ht="252" x14ac:dyDescent="0.25">
      <c r="A33" s="2">
        <v>28</v>
      </c>
      <c r="B33" s="15" t="s">
        <v>99</v>
      </c>
      <c r="C33" s="23" t="s">
        <v>100</v>
      </c>
      <c r="D33" s="24" t="s">
        <v>101</v>
      </c>
      <c r="E33" s="21">
        <v>180000</v>
      </c>
      <c r="F33" s="21">
        <v>35000</v>
      </c>
      <c r="G33" s="4">
        <v>180000</v>
      </c>
      <c r="H33" s="25">
        <v>35000</v>
      </c>
      <c r="I33" s="5">
        <v>180000</v>
      </c>
      <c r="J33" s="5">
        <v>0</v>
      </c>
      <c r="K33" s="6">
        <v>23.41</v>
      </c>
      <c r="L33" s="15" t="s">
        <v>116</v>
      </c>
      <c r="M33" s="15" t="s">
        <v>149</v>
      </c>
      <c r="N33" s="3">
        <v>35000</v>
      </c>
      <c r="O33" s="3">
        <v>0</v>
      </c>
      <c r="P33" s="3">
        <v>0</v>
      </c>
      <c r="Q33" s="43">
        <v>3549</v>
      </c>
      <c r="R33" s="43">
        <v>5222</v>
      </c>
      <c r="S33" s="43">
        <v>7700</v>
      </c>
    </row>
    <row r="34" spans="1:19" ht="288" x14ac:dyDescent="0.25">
      <c r="A34" s="2">
        <v>29</v>
      </c>
      <c r="B34" s="15" t="s">
        <v>102</v>
      </c>
      <c r="C34" s="23" t="s">
        <v>103</v>
      </c>
      <c r="D34" s="24" t="s">
        <v>104</v>
      </c>
      <c r="E34" s="21">
        <v>220000</v>
      </c>
      <c r="F34" s="21">
        <v>57000</v>
      </c>
      <c r="G34" s="4">
        <v>30000</v>
      </c>
      <c r="H34" s="25">
        <v>49000</v>
      </c>
      <c r="I34" s="5">
        <v>32000</v>
      </c>
      <c r="J34" s="5">
        <v>0</v>
      </c>
      <c r="K34" s="6">
        <v>61.22</v>
      </c>
      <c r="L34" s="15" t="s">
        <v>117</v>
      </c>
      <c r="M34" s="15" t="s">
        <v>150</v>
      </c>
      <c r="N34" s="3">
        <v>49000</v>
      </c>
      <c r="O34" s="3">
        <v>0</v>
      </c>
      <c r="P34" s="3">
        <v>0</v>
      </c>
      <c r="Q34" s="43">
        <v>3549</v>
      </c>
      <c r="R34" s="43">
        <v>5222</v>
      </c>
      <c r="S34" s="43">
        <v>7700</v>
      </c>
    </row>
    <row r="35" spans="1:19" ht="198" x14ac:dyDescent="0.25">
      <c r="A35" s="2">
        <v>30</v>
      </c>
      <c r="B35" s="15" t="s">
        <v>105</v>
      </c>
      <c r="C35" s="23" t="s">
        <v>24</v>
      </c>
      <c r="D35" s="24" t="s">
        <v>106</v>
      </c>
      <c r="E35" s="21">
        <v>70985</v>
      </c>
      <c r="F35" s="21">
        <v>47000</v>
      </c>
      <c r="G35" s="4">
        <v>85000</v>
      </c>
      <c r="H35" s="25">
        <v>20000</v>
      </c>
      <c r="I35" s="5">
        <v>80000</v>
      </c>
      <c r="J35" s="5">
        <v>0</v>
      </c>
      <c r="K35" s="6">
        <v>48.78</v>
      </c>
      <c r="L35" s="15" t="s">
        <v>114</v>
      </c>
      <c r="M35" s="15" t="s">
        <v>134</v>
      </c>
      <c r="N35" s="3">
        <v>20000</v>
      </c>
      <c r="O35" s="3">
        <v>0</v>
      </c>
      <c r="P35" s="3">
        <v>0</v>
      </c>
      <c r="Q35" s="43">
        <v>3549</v>
      </c>
      <c r="R35" s="43">
        <v>5222</v>
      </c>
      <c r="S35" s="43">
        <v>7700</v>
      </c>
    </row>
    <row r="36" spans="1:19" ht="234" x14ac:dyDescent="0.25">
      <c r="A36" s="2">
        <v>31</v>
      </c>
      <c r="B36" s="15" t="s">
        <v>107</v>
      </c>
      <c r="C36" s="23" t="s">
        <v>25</v>
      </c>
      <c r="D36" s="24" t="s">
        <v>108</v>
      </c>
      <c r="E36" s="21">
        <v>439000</v>
      </c>
      <c r="F36" s="21">
        <v>185000</v>
      </c>
      <c r="G36" s="4">
        <v>100000</v>
      </c>
      <c r="H36" s="25">
        <v>90000</v>
      </c>
      <c r="I36" s="5">
        <v>100000</v>
      </c>
      <c r="J36" s="5">
        <v>0</v>
      </c>
      <c r="K36" s="6">
        <v>8.93</v>
      </c>
      <c r="L36" s="15" t="s">
        <v>167</v>
      </c>
      <c r="M36" s="15" t="s">
        <v>135</v>
      </c>
      <c r="N36" s="3">
        <v>90000</v>
      </c>
      <c r="O36" s="3">
        <v>0</v>
      </c>
      <c r="P36" s="3">
        <v>0</v>
      </c>
      <c r="Q36" s="43">
        <v>3549</v>
      </c>
      <c r="R36" s="43">
        <v>5222</v>
      </c>
      <c r="S36" s="43">
        <v>7700</v>
      </c>
    </row>
    <row r="37" spans="1:19" ht="32.25" customHeight="1" x14ac:dyDescent="0.25">
      <c r="A37" s="26" t="s">
        <v>118</v>
      </c>
      <c r="B37" s="27"/>
      <c r="C37" s="27"/>
      <c r="D37" s="27"/>
      <c r="E37" s="27"/>
      <c r="F37" s="27"/>
      <c r="G37" s="27"/>
      <c r="H37" s="28">
        <f>SUM(H4:H8)+SUM(H10:H15)+SUM(H17:H36)</f>
        <v>3400000</v>
      </c>
      <c r="I37" s="27"/>
      <c r="J37" s="29" t="e">
        <f>SUM(#REF!)</f>
        <v>#REF!</v>
      </c>
      <c r="K37" s="30" t="e">
        <f t="shared" ref="K37" si="0">SUM(#REF!)</f>
        <v>#REF!</v>
      </c>
      <c r="L37" s="30"/>
      <c r="M37" s="27"/>
      <c r="N37" s="27"/>
      <c r="O37" s="27"/>
      <c r="P37" s="27"/>
      <c r="Q37" s="27"/>
      <c r="R37" s="27"/>
      <c r="S37" s="31"/>
    </row>
  </sheetData>
  <autoFilter ref="A1:S2">
    <filterColumn colId="13" showButton="0"/>
    <filterColumn colId="14" showButton="0"/>
  </autoFilter>
  <mergeCells count="16">
    <mergeCell ref="A9:S9"/>
    <mergeCell ref="A16:S16"/>
    <mergeCell ref="H1:H2"/>
    <mergeCell ref="A3:S3"/>
    <mergeCell ref="A1:A2"/>
    <mergeCell ref="B1:B2"/>
    <mergeCell ref="C1:C2"/>
    <mergeCell ref="D1:D2"/>
    <mergeCell ref="E1:E2"/>
    <mergeCell ref="F1:F2"/>
    <mergeCell ref="N1:P1"/>
    <mergeCell ref="Q1:Q2"/>
    <mergeCell ref="R1:R2"/>
    <mergeCell ref="S1:S2"/>
    <mergeCell ref="M1:M2"/>
    <mergeCell ref="L1:L2"/>
  </mergeCells>
  <pageMargins left="0.23622047244094491" right="7.874015748031496E-2" top="0.74803149606299213" bottom="0.74803149606299213" header="0.31496062992125984" footer="0.31496062992125984"/>
  <pageSetup paperSize="9" scale="45" fitToHeight="0" orientation="landscape" r:id="rId1"/>
  <headerFooter>
    <oddHeader>&amp;C&amp;"Arial,Tučné"&amp;16Návrh na poskytnutí neinvestičních účelových dotací v oblasti zdravotnictví na rok 2020&amp;R&amp;"Arial,Tučné"&amp;16Příloha č. 7</oddHeader>
    <oddFooter>&amp;L&amp;"Arial,Obyčejné"&amp;14&amp;P/&amp;N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poskytnutí</vt:lpstr>
      <vt:lpstr>poskytnutí!Názvy_tisku</vt:lpstr>
    </vt:vector>
  </TitlesOfParts>
  <Company>MMO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Čechová Eva</dc:creator>
  <cp:lastModifiedBy>Čechová Eva</cp:lastModifiedBy>
  <cp:lastPrinted>2020-02-12T08:43:27Z</cp:lastPrinted>
  <dcterms:created xsi:type="dcterms:W3CDTF">2020-02-06T08:03:25Z</dcterms:created>
  <dcterms:modified xsi:type="dcterms:W3CDTF">2020-02-12T08:43:47Z</dcterms:modified>
</cp:coreProperties>
</file>