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DF8C416B-DCAA-458F-9BB3-6E912EEFD61E}" xr6:coauthVersionLast="47" xr6:coauthVersionMax="47" xr10:uidLastSave="{00000000-0000-0000-0000-000000000000}"/>
  <bookViews>
    <workbookView xWindow="28680" yWindow="-45" windowWidth="29040" windowHeight="15840" xr2:uid="{B155CE7D-4B15-4A2D-96C5-131979ABB970}"/>
  </bookViews>
  <sheets>
    <sheet name="Transfery tab. č. 3" sheetId="1" r:id="rId1"/>
  </sheets>
  <externalReferences>
    <externalReference r:id="rId2"/>
  </externalReferences>
  <definedNames>
    <definedName name="dates">[1]číselník!$B$42:$C$54</definedName>
    <definedName name="joj">#REF!</definedName>
    <definedName name="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D51" i="1"/>
  <c r="G51" i="1" s="1"/>
  <c r="C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<sst xmlns="http://schemas.openxmlformats.org/spreadsheetml/2006/main" count="53" uniqueCount="53">
  <si>
    <t>tabulka č. 3</t>
  </si>
  <si>
    <t>TRANSFERY</t>
  </si>
  <si>
    <t>Schválený rozpočet roku 2022</t>
  </si>
  <si>
    <t>Upravený rozpočet roku 2022</t>
  </si>
  <si>
    <t>Plnění rozpočtu k              31.12.2022</t>
  </si>
  <si>
    <t xml:space="preserve">Plnění schváleného rozpočtu v % </t>
  </si>
  <si>
    <t>Plnění upraveného rozpočtu v %</t>
  </si>
  <si>
    <t>Neinvestiční transfer na výkon státní správy a výkon veřejného opatrovnictví ze SR  a matriční působnost</t>
  </si>
  <si>
    <t>Neinvestiční transfer na provoz bazénu z rozpočtu SMO</t>
  </si>
  <si>
    <t>Neinvestiční transfer na plavecký výcvik z rozpočtu SMO</t>
  </si>
  <si>
    <t>Neinvestičí transfer z rozpočtu SMO na údržbu prostranství OC Karolina a před Hlavním nádražím, ul. Stodolní</t>
  </si>
  <si>
    <t>Neinvestiční transfer z rozpočtu SMO - kompenzace prominutých úplat za vzdělávání MŠ</t>
  </si>
  <si>
    <t>Neinvestiční transfer z rozpočtu SMO - notářské doložky</t>
  </si>
  <si>
    <t>Neinvestiční transfer z rozpočtu SMO - prevence kriminality</t>
  </si>
  <si>
    <t>Neinvestiční transfer z rozpočtu SMO - financování vzdělávacích a volnočasových aktivit - Ukrajinci</t>
  </si>
  <si>
    <t>Neinvestiční transfer z rozpočtu SMO - daň z hazardu</t>
  </si>
  <si>
    <t>Neinvestiční transfer z rozpočtu SMO - Rozvoj rovného přístupu ke vzdělávání ve městě Ostrava III.</t>
  </si>
  <si>
    <t>Neinvestiční transfer z rozpočtu SMO - oprava střechy ZŠaMŠO Ostrčilova, PD</t>
  </si>
  <si>
    <t>Neinvestiční neúčelový transfer z rozpočtu SMO</t>
  </si>
  <si>
    <t>Neinvestiční transfer z kraje - Poskytování bezplatné stravy dětem ohroženým chudobou ve školách</t>
  </si>
  <si>
    <t>Neinvestiční transfer z kraje - Rozvoj MA21 v MOaP v roce 2022</t>
  </si>
  <si>
    <t>Neinvestiční transfer z kraje - Podpora terénní sociální práce 2022</t>
  </si>
  <si>
    <t>Neinvestiční transfer z kraje - RESOLVE</t>
  </si>
  <si>
    <t>Neinvestiční transfer ze SR - Adaptační skupiny pro děti cizince migrující z Ukrajiny 2022</t>
  </si>
  <si>
    <t>Neinvestiční dotace ze SFPI - RS - Ostrava, Fifejdy II - VII. etapa, část B + XI. etapa, část B</t>
  </si>
  <si>
    <t>Neinvestiční dotace ze SFŽP - Výsadba stromů v MOaP</t>
  </si>
  <si>
    <t>Neinvestiční dotace z MMR - Energetické úspory v BD Chelčického 10</t>
  </si>
  <si>
    <t>Neinvestiční transfer ze SR - MMR - Ostrčilova - inovace</t>
  </si>
  <si>
    <t>Neinvestiční dotace z MŽP - Energetické úspory v MŠO, Blahoslavova</t>
  </si>
  <si>
    <t>Neinvestiční dotace ze SR - OSPOD</t>
  </si>
  <si>
    <t>Neinvestiční dotace ze SR - výkon sociální práce</t>
  </si>
  <si>
    <t>Neinvestiční dotace ze SR - Pečovatelská a odlehčovací služba</t>
  </si>
  <si>
    <t>Neinvestiční dotace ze SR - volby do zastupitelstva obcí + senát</t>
  </si>
  <si>
    <t>Neinvestiční dotace ze SR - prezidentské volby 2023</t>
  </si>
  <si>
    <t>Neinvestiční transfer ze SR - Vybudování a provoz dětské skupiny Snílkov - MŠO, Repinova 19, PO</t>
  </si>
  <si>
    <t>Neinvestiční transfer ze SR - OP Jan Amos Komenský (pro MŠO Křižíkova, Blahoslavova, Varenská 2a)</t>
  </si>
  <si>
    <t>Neinvestiční transfer ze SR - OP Jan Amos Komenský (pro  (pro MŠO Šafaříkova, Repinova, Poděbr., Dvoř., Lechow.)</t>
  </si>
  <si>
    <t>Neinvestiční transfer ze SR - Národní plán obnovy (ZŠO, Nádražní 117; ZŠO, Gebauerova 8 a ZŠO, Gen. Píky)</t>
  </si>
  <si>
    <t>Neinvestiční transfer ze SR - Environmentální centrum - radost z poznání a Badatelský koutek</t>
  </si>
  <si>
    <t>Investiční neúčelový transfer z rozpočtu SMO</t>
  </si>
  <si>
    <t>Investiční neúčelový transfer z rozpočtu SMO - převod z roku 2021</t>
  </si>
  <si>
    <t>Investiční transfer z rozpočtu SMO - nákup cykloboxů pro základní školy</t>
  </si>
  <si>
    <t>Investiční transfer z rozpočtu SMO - Regenerace sídliště Fifejdy II - XII. etapa</t>
  </si>
  <si>
    <t>Investiční transfer z rozpočtu SMO - Rekonstrukce chodníků ul. Horova a Sadová</t>
  </si>
  <si>
    <t>Investiční transfer z rozpočtu SMO - Regenerace sídliště Šalamouna 6. etapa - část B</t>
  </si>
  <si>
    <t>Investiční transfer z rozpočtu SMO - Energetické úspory v BD Fügnerova 6</t>
  </si>
  <si>
    <t>Investiční transfer z rozpočtu SMO - BD U Tiskárny 2 - rekonstrukce domu</t>
  </si>
  <si>
    <t>Investiční transfer z rozpočtu SMO - workoutové hřiště</t>
  </si>
  <si>
    <t>Investiční dotace ze SFPI - RS - Ostrava, Fifejdy II - VII. etapa, část B + XI. etapa, část B</t>
  </si>
  <si>
    <t>Investiční dotace z MMR (IROP) - Energetické úspory Úprkova 11</t>
  </si>
  <si>
    <t>Investiční dotace z MMR (IROP) - Ostrčilova - inovace</t>
  </si>
  <si>
    <t>Investiční transfer ze SR - Environmentální centrum - radost z poznání a Badatelský koutek</t>
  </si>
  <si>
    <t>PŘIJATÉ   TRANSFERY 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</si>
</sst>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5" fillId="2" borderId="2" xfId="1" applyFont="1" applyFill="1" applyBorder="1"/>
    <xf numFmtId="3" fontId="6" fillId="2" borderId="3" xfId="2" applyNumberFormat="1" applyFont="1" applyFill="1" applyBorder="1" applyAlignment="1">
      <alignment horizontal="right"/>
    </xf>
    <xf numFmtId="3" fontId="2" fillId="4" borderId="3" xfId="0" applyNumberFormat="1" applyFont="1" applyFill="1" applyBorder="1"/>
    <xf numFmtId="164" fontId="6" fillId="4" borderId="3" xfId="2" applyNumberFormat="1" applyFont="1" applyFill="1" applyBorder="1" applyAlignment="1">
      <alignment horizontal="right"/>
    </xf>
    <xf numFmtId="164" fontId="6" fillId="4" borderId="4" xfId="2" applyNumberFormat="1" applyFont="1" applyFill="1" applyBorder="1" applyAlignment="1">
      <alignment horizontal="right"/>
    </xf>
    <xf numFmtId="0" fontId="5" fillId="2" borderId="5" xfId="1" applyFont="1" applyFill="1" applyBorder="1"/>
    <xf numFmtId="3" fontId="6" fillId="2" borderId="6" xfId="2" applyNumberFormat="1" applyFont="1" applyFill="1" applyBorder="1" applyAlignment="1">
      <alignment horizontal="right"/>
    </xf>
    <xf numFmtId="3" fontId="2" fillId="4" borderId="6" xfId="0" applyNumberFormat="1" applyFont="1" applyFill="1" applyBorder="1"/>
    <xf numFmtId="164" fontId="6" fillId="4" borderId="6" xfId="2" applyNumberFormat="1" applyFont="1" applyFill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vertical="center"/>
    </xf>
    <xf numFmtId="164" fontId="7" fillId="3" borderId="12" xfId="2" applyNumberFormat="1" applyFont="1" applyFill="1" applyBorder="1" applyAlignment="1">
      <alignment horizontal="right"/>
    </xf>
    <xf numFmtId="164" fontId="7" fillId="3" borderId="13" xfId="2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justify"/>
    </xf>
    <xf numFmtId="0" fontId="2" fillId="3" borderId="6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/>
    </xf>
    <xf numFmtId="0" fontId="2" fillId="3" borderId="6" xfId="0" applyFont="1" applyFill="1" applyBorder="1" applyAlignment="1">
      <alignment vertical="justify"/>
    </xf>
    <xf numFmtId="0" fontId="2" fillId="3" borderId="9" xfId="0" applyFont="1" applyFill="1" applyBorder="1" applyAlignment="1">
      <alignment vertical="justify"/>
    </xf>
    <xf numFmtId="3" fontId="1" fillId="3" borderId="4" xfId="0" applyNumberFormat="1" applyFont="1" applyFill="1" applyBorder="1" applyAlignment="1">
      <alignment horizontal="center" vertical="justify"/>
    </xf>
    <xf numFmtId="0" fontId="2" fillId="3" borderId="7" xfId="0" applyFont="1" applyFill="1" applyBorder="1" applyAlignment="1">
      <alignment vertical="justify"/>
    </xf>
    <xf numFmtId="0" fontId="2" fillId="3" borderId="10" xfId="0" applyFont="1" applyFill="1" applyBorder="1" applyAlignment="1">
      <alignment vertical="justify"/>
    </xf>
  </cellXfs>
  <cellStyles count="3">
    <cellStyle name="Normální" xfId="0" builtinId="0"/>
    <cellStyle name="Normální 7" xfId="1" xr:uid="{8EE49B2A-2B78-4C12-A58A-D7901655D8EC}"/>
    <cellStyle name="Procenta 2 2" xfId="2" xr:uid="{A9440288-FBEE-43B9-A50B-F3C73D242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MOAP.mmo.cz\shareMOAP\Users\jedlickama\AppData\Local\Microsoft\Windows\Temporary%20Internet%20Files\Content.Outlook\L40XGP1X\plni&#269;ka%20k%2031.3.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PUTS"/>
      <sheetName val="Souhrnný report BILANCE"/>
      <sheetName val="Souhrnny report PRIJMY"/>
      <sheetName val="Souhrnny report VYDAJE"/>
      <sheetName val="OSŠ"/>
      <sheetName val="OMH"/>
      <sheetName val="OSM"/>
      <sheetName val="OSČ"/>
      <sheetName val="OFR"/>
      <sheetName val="OIV"/>
      <sheetName val="KT"/>
      <sheetName val="VS"/>
      <sheetName val="VS KT"/>
      <sheetName val="akce"/>
      <sheetName val="mzdy"/>
      <sheetName val="upozornění"/>
      <sheetName val="kontroly"/>
      <sheetName val="číselník"/>
      <sheetName val="Prijmy"/>
      <sheetName val="Vydaje"/>
      <sheetName val="manuál"/>
      <sheetName val="DEF PR"/>
      <sheetName val="DEF VY"/>
      <sheetName val="DEF INPUTS"/>
      <sheetName val="DEF OSŠ"/>
      <sheetName val="DEF OMH"/>
      <sheetName val="DEF OSM"/>
      <sheetName val="DEF OSČ"/>
      <sheetName val="DEF OFR"/>
      <sheetName val="DEF OIV"/>
      <sheetName val="DEF KT"/>
      <sheetName val="DEF VS"/>
      <sheetName val="prografy"/>
      <sheetName val="zaokrouhlenoSRB"/>
      <sheetName val="zaokrouhlenoSRP"/>
      <sheetName val="zaokrouhlenoS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C42" t="str">
            <v>měsíc</v>
          </cell>
        </row>
        <row r="43">
          <cell r="B43">
            <v>1</v>
          </cell>
          <cell r="C43" t="str">
            <v>31.1.</v>
          </cell>
        </row>
        <row r="44">
          <cell r="B44">
            <v>2</v>
          </cell>
          <cell r="C44" t="str">
            <v>28.2.</v>
          </cell>
        </row>
        <row r="45">
          <cell r="B45">
            <v>3</v>
          </cell>
          <cell r="C45" t="str">
            <v>31.3.</v>
          </cell>
        </row>
        <row r="46">
          <cell r="B46">
            <v>4</v>
          </cell>
          <cell r="C46" t="str">
            <v>30.4.</v>
          </cell>
        </row>
        <row r="47">
          <cell r="B47">
            <v>5</v>
          </cell>
          <cell r="C47" t="str">
            <v>31.5.</v>
          </cell>
        </row>
        <row r="48">
          <cell r="B48">
            <v>6</v>
          </cell>
          <cell r="C48" t="str">
            <v>30.6.</v>
          </cell>
        </row>
        <row r="49">
          <cell r="B49">
            <v>7</v>
          </cell>
          <cell r="C49" t="str">
            <v>31.7.</v>
          </cell>
        </row>
        <row r="50">
          <cell r="B50">
            <v>8</v>
          </cell>
          <cell r="C50" t="str">
            <v>31.8.</v>
          </cell>
        </row>
        <row r="51">
          <cell r="B51">
            <v>9</v>
          </cell>
          <cell r="C51" t="str">
            <v>30.9.</v>
          </cell>
        </row>
        <row r="52">
          <cell r="B52">
            <v>10</v>
          </cell>
          <cell r="C52" t="str">
            <v>31.10.</v>
          </cell>
        </row>
        <row r="53">
          <cell r="B53">
            <v>11</v>
          </cell>
          <cell r="C53" t="str">
            <v>30.11.</v>
          </cell>
        </row>
        <row r="54">
          <cell r="B54">
            <v>12</v>
          </cell>
          <cell r="C54" t="str">
            <v>31.12.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247E-52B7-4C37-B597-7116474C50FD}">
  <sheetPr>
    <pageSetUpPr fitToPage="1"/>
  </sheetPr>
  <dimension ref="B1:G51"/>
  <sheetViews>
    <sheetView tabSelected="1" workbookViewId="0">
      <selection activeCell="I22" sqref="I22"/>
    </sheetView>
  </sheetViews>
  <sheetFormatPr defaultRowHeight="12.75" x14ac:dyDescent="0.2"/>
  <cols>
    <col min="1" max="1" width="1.28515625" customWidth="1"/>
    <col min="2" max="2" width="117" customWidth="1"/>
    <col min="3" max="7" width="15.7109375" customWidth="1"/>
    <col min="257" max="257" width="1.28515625" customWidth="1"/>
    <col min="258" max="258" width="117" customWidth="1"/>
    <col min="259" max="263" width="15.7109375" customWidth="1"/>
    <col min="513" max="513" width="1.28515625" customWidth="1"/>
    <col min="514" max="514" width="117" customWidth="1"/>
    <col min="515" max="519" width="15.7109375" customWidth="1"/>
    <col min="769" max="769" width="1.28515625" customWidth="1"/>
    <col min="770" max="770" width="117" customWidth="1"/>
    <col min="771" max="775" width="15.7109375" customWidth="1"/>
    <col min="1025" max="1025" width="1.28515625" customWidth="1"/>
    <col min="1026" max="1026" width="117" customWidth="1"/>
    <col min="1027" max="1031" width="15.7109375" customWidth="1"/>
    <col min="1281" max="1281" width="1.28515625" customWidth="1"/>
    <col min="1282" max="1282" width="117" customWidth="1"/>
    <col min="1283" max="1287" width="15.7109375" customWidth="1"/>
    <col min="1537" max="1537" width="1.28515625" customWidth="1"/>
    <col min="1538" max="1538" width="117" customWidth="1"/>
    <col min="1539" max="1543" width="15.7109375" customWidth="1"/>
    <col min="1793" max="1793" width="1.28515625" customWidth="1"/>
    <col min="1794" max="1794" width="117" customWidth="1"/>
    <col min="1795" max="1799" width="15.7109375" customWidth="1"/>
    <col min="2049" max="2049" width="1.28515625" customWidth="1"/>
    <col min="2050" max="2050" width="117" customWidth="1"/>
    <col min="2051" max="2055" width="15.7109375" customWidth="1"/>
    <col min="2305" max="2305" width="1.28515625" customWidth="1"/>
    <col min="2306" max="2306" width="117" customWidth="1"/>
    <col min="2307" max="2311" width="15.7109375" customWidth="1"/>
    <col min="2561" max="2561" width="1.28515625" customWidth="1"/>
    <col min="2562" max="2562" width="117" customWidth="1"/>
    <col min="2563" max="2567" width="15.7109375" customWidth="1"/>
    <col min="2817" max="2817" width="1.28515625" customWidth="1"/>
    <col min="2818" max="2818" width="117" customWidth="1"/>
    <col min="2819" max="2823" width="15.7109375" customWidth="1"/>
    <col min="3073" max="3073" width="1.28515625" customWidth="1"/>
    <col min="3074" max="3074" width="117" customWidth="1"/>
    <col min="3075" max="3079" width="15.7109375" customWidth="1"/>
    <col min="3329" max="3329" width="1.28515625" customWidth="1"/>
    <col min="3330" max="3330" width="117" customWidth="1"/>
    <col min="3331" max="3335" width="15.7109375" customWidth="1"/>
    <col min="3585" max="3585" width="1.28515625" customWidth="1"/>
    <col min="3586" max="3586" width="117" customWidth="1"/>
    <col min="3587" max="3591" width="15.7109375" customWidth="1"/>
    <col min="3841" max="3841" width="1.28515625" customWidth="1"/>
    <col min="3842" max="3842" width="117" customWidth="1"/>
    <col min="3843" max="3847" width="15.7109375" customWidth="1"/>
    <col min="4097" max="4097" width="1.28515625" customWidth="1"/>
    <col min="4098" max="4098" width="117" customWidth="1"/>
    <col min="4099" max="4103" width="15.7109375" customWidth="1"/>
    <col min="4353" max="4353" width="1.28515625" customWidth="1"/>
    <col min="4354" max="4354" width="117" customWidth="1"/>
    <col min="4355" max="4359" width="15.7109375" customWidth="1"/>
    <col min="4609" max="4609" width="1.28515625" customWidth="1"/>
    <col min="4610" max="4610" width="117" customWidth="1"/>
    <col min="4611" max="4615" width="15.7109375" customWidth="1"/>
    <col min="4865" max="4865" width="1.28515625" customWidth="1"/>
    <col min="4866" max="4866" width="117" customWidth="1"/>
    <col min="4867" max="4871" width="15.7109375" customWidth="1"/>
    <col min="5121" max="5121" width="1.28515625" customWidth="1"/>
    <col min="5122" max="5122" width="117" customWidth="1"/>
    <col min="5123" max="5127" width="15.7109375" customWidth="1"/>
    <col min="5377" max="5377" width="1.28515625" customWidth="1"/>
    <col min="5378" max="5378" width="117" customWidth="1"/>
    <col min="5379" max="5383" width="15.7109375" customWidth="1"/>
    <col min="5633" max="5633" width="1.28515625" customWidth="1"/>
    <col min="5634" max="5634" width="117" customWidth="1"/>
    <col min="5635" max="5639" width="15.7109375" customWidth="1"/>
    <col min="5889" max="5889" width="1.28515625" customWidth="1"/>
    <col min="5890" max="5890" width="117" customWidth="1"/>
    <col min="5891" max="5895" width="15.7109375" customWidth="1"/>
    <col min="6145" max="6145" width="1.28515625" customWidth="1"/>
    <col min="6146" max="6146" width="117" customWidth="1"/>
    <col min="6147" max="6151" width="15.7109375" customWidth="1"/>
    <col min="6401" max="6401" width="1.28515625" customWidth="1"/>
    <col min="6402" max="6402" width="117" customWidth="1"/>
    <col min="6403" max="6407" width="15.7109375" customWidth="1"/>
    <col min="6657" max="6657" width="1.28515625" customWidth="1"/>
    <col min="6658" max="6658" width="117" customWidth="1"/>
    <col min="6659" max="6663" width="15.7109375" customWidth="1"/>
    <col min="6913" max="6913" width="1.28515625" customWidth="1"/>
    <col min="6914" max="6914" width="117" customWidth="1"/>
    <col min="6915" max="6919" width="15.7109375" customWidth="1"/>
    <col min="7169" max="7169" width="1.28515625" customWidth="1"/>
    <col min="7170" max="7170" width="117" customWidth="1"/>
    <col min="7171" max="7175" width="15.7109375" customWidth="1"/>
    <col min="7425" max="7425" width="1.28515625" customWidth="1"/>
    <col min="7426" max="7426" width="117" customWidth="1"/>
    <col min="7427" max="7431" width="15.7109375" customWidth="1"/>
    <col min="7681" max="7681" width="1.28515625" customWidth="1"/>
    <col min="7682" max="7682" width="117" customWidth="1"/>
    <col min="7683" max="7687" width="15.7109375" customWidth="1"/>
    <col min="7937" max="7937" width="1.28515625" customWidth="1"/>
    <col min="7938" max="7938" width="117" customWidth="1"/>
    <col min="7939" max="7943" width="15.7109375" customWidth="1"/>
    <col min="8193" max="8193" width="1.28515625" customWidth="1"/>
    <col min="8194" max="8194" width="117" customWidth="1"/>
    <col min="8195" max="8199" width="15.7109375" customWidth="1"/>
    <col min="8449" max="8449" width="1.28515625" customWidth="1"/>
    <col min="8450" max="8450" width="117" customWidth="1"/>
    <col min="8451" max="8455" width="15.7109375" customWidth="1"/>
    <col min="8705" max="8705" width="1.28515625" customWidth="1"/>
    <col min="8706" max="8706" width="117" customWidth="1"/>
    <col min="8707" max="8711" width="15.7109375" customWidth="1"/>
    <col min="8961" max="8961" width="1.28515625" customWidth="1"/>
    <col min="8962" max="8962" width="117" customWidth="1"/>
    <col min="8963" max="8967" width="15.7109375" customWidth="1"/>
    <col min="9217" max="9217" width="1.28515625" customWidth="1"/>
    <col min="9218" max="9218" width="117" customWidth="1"/>
    <col min="9219" max="9223" width="15.7109375" customWidth="1"/>
    <col min="9473" max="9473" width="1.28515625" customWidth="1"/>
    <col min="9474" max="9474" width="117" customWidth="1"/>
    <col min="9475" max="9479" width="15.7109375" customWidth="1"/>
    <col min="9729" max="9729" width="1.28515625" customWidth="1"/>
    <col min="9730" max="9730" width="117" customWidth="1"/>
    <col min="9731" max="9735" width="15.7109375" customWidth="1"/>
    <col min="9985" max="9985" width="1.28515625" customWidth="1"/>
    <col min="9986" max="9986" width="117" customWidth="1"/>
    <col min="9987" max="9991" width="15.7109375" customWidth="1"/>
    <col min="10241" max="10241" width="1.28515625" customWidth="1"/>
    <col min="10242" max="10242" width="117" customWidth="1"/>
    <col min="10243" max="10247" width="15.7109375" customWidth="1"/>
    <col min="10497" max="10497" width="1.28515625" customWidth="1"/>
    <col min="10498" max="10498" width="117" customWidth="1"/>
    <col min="10499" max="10503" width="15.7109375" customWidth="1"/>
    <col min="10753" max="10753" width="1.28515625" customWidth="1"/>
    <col min="10754" max="10754" width="117" customWidth="1"/>
    <col min="10755" max="10759" width="15.7109375" customWidth="1"/>
    <col min="11009" max="11009" width="1.28515625" customWidth="1"/>
    <col min="11010" max="11010" width="117" customWidth="1"/>
    <col min="11011" max="11015" width="15.7109375" customWidth="1"/>
    <col min="11265" max="11265" width="1.28515625" customWidth="1"/>
    <col min="11266" max="11266" width="117" customWidth="1"/>
    <col min="11267" max="11271" width="15.7109375" customWidth="1"/>
    <col min="11521" max="11521" width="1.28515625" customWidth="1"/>
    <col min="11522" max="11522" width="117" customWidth="1"/>
    <col min="11523" max="11527" width="15.7109375" customWidth="1"/>
    <col min="11777" max="11777" width="1.28515625" customWidth="1"/>
    <col min="11778" max="11778" width="117" customWidth="1"/>
    <col min="11779" max="11783" width="15.7109375" customWidth="1"/>
    <col min="12033" max="12033" width="1.28515625" customWidth="1"/>
    <col min="12034" max="12034" width="117" customWidth="1"/>
    <col min="12035" max="12039" width="15.7109375" customWidth="1"/>
    <col min="12289" max="12289" width="1.28515625" customWidth="1"/>
    <col min="12290" max="12290" width="117" customWidth="1"/>
    <col min="12291" max="12295" width="15.7109375" customWidth="1"/>
    <col min="12545" max="12545" width="1.28515625" customWidth="1"/>
    <col min="12546" max="12546" width="117" customWidth="1"/>
    <col min="12547" max="12551" width="15.7109375" customWidth="1"/>
    <col min="12801" max="12801" width="1.28515625" customWidth="1"/>
    <col min="12802" max="12802" width="117" customWidth="1"/>
    <col min="12803" max="12807" width="15.7109375" customWidth="1"/>
    <col min="13057" max="13057" width="1.28515625" customWidth="1"/>
    <col min="13058" max="13058" width="117" customWidth="1"/>
    <col min="13059" max="13063" width="15.7109375" customWidth="1"/>
    <col min="13313" max="13313" width="1.28515625" customWidth="1"/>
    <col min="13314" max="13314" width="117" customWidth="1"/>
    <col min="13315" max="13319" width="15.7109375" customWidth="1"/>
    <col min="13569" max="13569" width="1.28515625" customWidth="1"/>
    <col min="13570" max="13570" width="117" customWidth="1"/>
    <col min="13571" max="13575" width="15.7109375" customWidth="1"/>
    <col min="13825" max="13825" width="1.28515625" customWidth="1"/>
    <col min="13826" max="13826" width="117" customWidth="1"/>
    <col min="13827" max="13831" width="15.7109375" customWidth="1"/>
    <col min="14081" max="14081" width="1.28515625" customWidth="1"/>
    <col min="14082" max="14082" width="117" customWidth="1"/>
    <col min="14083" max="14087" width="15.7109375" customWidth="1"/>
    <col min="14337" max="14337" width="1.28515625" customWidth="1"/>
    <col min="14338" max="14338" width="117" customWidth="1"/>
    <col min="14339" max="14343" width="15.7109375" customWidth="1"/>
    <col min="14593" max="14593" width="1.28515625" customWidth="1"/>
    <col min="14594" max="14594" width="117" customWidth="1"/>
    <col min="14595" max="14599" width="15.7109375" customWidth="1"/>
    <col min="14849" max="14849" width="1.28515625" customWidth="1"/>
    <col min="14850" max="14850" width="117" customWidth="1"/>
    <col min="14851" max="14855" width="15.7109375" customWidth="1"/>
    <col min="15105" max="15105" width="1.28515625" customWidth="1"/>
    <col min="15106" max="15106" width="117" customWidth="1"/>
    <col min="15107" max="15111" width="15.7109375" customWidth="1"/>
    <col min="15361" max="15361" width="1.28515625" customWidth="1"/>
    <col min="15362" max="15362" width="117" customWidth="1"/>
    <col min="15363" max="15367" width="15.7109375" customWidth="1"/>
    <col min="15617" max="15617" width="1.28515625" customWidth="1"/>
    <col min="15618" max="15618" width="117" customWidth="1"/>
    <col min="15619" max="15623" width="15.7109375" customWidth="1"/>
    <col min="15873" max="15873" width="1.28515625" customWidth="1"/>
    <col min="15874" max="15874" width="117" customWidth="1"/>
    <col min="15875" max="15879" width="15.7109375" customWidth="1"/>
    <col min="16129" max="16129" width="1.28515625" customWidth="1"/>
    <col min="16130" max="16130" width="117" customWidth="1"/>
    <col min="16131" max="16135" width="15.7109375" customWidth="1"/>
  </cols>
  <sheetData>
    <row r="1" spans="2:7" x14ac:dyDescent="0.2">
      <c r="B1" s="15" t="s">
        <v>0</v>
      </c>
      <c r="C1" s="15"/>
      <c r="D1" s="15"/>
      <c r="E1" s="15"/>
      <c r="F1" s="15"/>
      <c r="G1" s="16"/>
    </row>
    <row r="2" spans="2:7" ht="5.25" customHeight="1" thickBot="1" x14ac:dyDescent="0.25">
      <c r="B2" s="17"/>
      <c r="C2" s="17"/>
      <c r="D2" s="17"/>
      <c r="E2" s="17"/>
      <c r="F2" s="17"/>
      <c r="G2" s="18"/>
    </row>
    <row r="3" spans="2:7" x14ac:dyDescent="0.2">
      <c r="B3" s="19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7" t="s">
        <v>6</v>
      </c>
    </row>
    <row r="4" spans="2:7" x14ac:dyDescent="0.2">
      <c r="B4" s="20"/>
      <c r="C4" s="23"/>
      <c r="D4" s="23"/>
      <c r="E4" s="25"/>
      <c r="F4" s="25"/>
      <c r="G4" s="28"/>
    </row>
    <row r="5" spans="2:7" ht="27" customHeight="1" thickBot="1" x14ac:dyDescent="0.25">
      <c r="B5" s="21"/>
      <c r="C5" s="24"/>
      <c r="D5" s="24"/>
      <c r="E5" s="25"/>
      <c r="F5" s="26"/>
      <c r="G5" s="29"/>
    </row>
    <row r="6" spans="2:7" ht="15" x14ac:dyDescent="0.2">
      <c r="B6" s="1" t="s">
        <v>7</v>
      </c>
      <c r="C6" s="2">
        <v>22242</v>
      </c>
      <c r="D6" s="2">
        <v>22242</v>
      </c>
      <c r="E6" s="3">
        <v>22242</v>
      </c>
      <c r="F6" s="4">
        <f>IF(C6&gt;0,E6/C6,0%)</f>
        <v>1</v>
      </c>
      <c r="G6" s="5">
        <f>IF(D6&gt;0,E6/D6,0%)</f>
        <v>1</v>
      </c>
    </row>
    <row r="7" spans="2:7" ht="15" x14ac:dyDescent="0.2">
      <c r="B7" s="6" t="s">
        <v>8</v>
      </c>
      <c r="C7" s="7">
        <v>2000</v>
      </c>
      <c r="D7" s="7">
        <v>2000</v>
      </c>
      <c r="E7" s="8">
        <v>2000</v>
      </c>
      <c r="F7" s="9">
        <f t="shared" ref="F7:F50" si="0">IF(C7&gt;0,E7/C7,0%)</f>
        <v>1</v>
      </c>
      <c r="G7" s="10">
        <f t="shared" ref="G7:G50" si="1">IF(D7&gt;0,E7/D7,0%)</f>
        <v>1</v>
      </c>
    </row>
    <row r="8" spans="2:7" ht="15" x14ac:dyDescent="0.2">
      <c r="B8" s="6" t="s">
        <v>9</v>
      </c>
      <c r="C8" s="7">
        <v>862</v>
      </c>
      <c r="D8" s="7">
        <v>862</v>
      </c>
      <c r="E8" s="8">
        <v>862</v>
      </c>
      <c r="F8" s="9">
        <f t="shared" si="0"/>
        <v>1</v>
      </c>
      <c r="G8" s="10">
        <f t="shared" si="1"/>
        <v>1</v>
      </c>
    </row>
    <row r="9" spans="2:7" ht="15" x14ac:dyDescent="0.2">
      <c r="B9" s="6" t="s">
        <v>10</v>
      </c>
      <c r="C9" s="7">
        <v>5100</v>
      </c>
      <c r="D9" s="7">
        <v>5100</v>
      </c>
      <c r="E9" s="8">
        <v>5100</v>
      </c>
      <c r="F9" s="9">
        <f t="shared" si="0"/>
        <v>1</v>
      </c>
      <c r="G9" s="10">
        <f t="shared" si="1"/>
        <v>1</v>
      </c>
    </row>
    <row r="10" spans="2:7" ht="15" x14ac:dyDescent="0.2">
      <c r="B10" s="6" t="s">
        <v>11</v>
      </c>
      <c r="C10" s="7">
        <v>135</v>
      </c>
      <c r="D10" s="7">
        <v>135</v>
      </c>
      <c r="E10" s="8">
        <v>134</v>
      </c>
      <c r="F10" s="9">
        <f t="shared" si="0"/>
        <v>0.99259259259259258</v>
      </c>
      <c r="G10" s="10">
        <f t="shared" si="1"/>
        <v>0.99259259259259258</v>
      </c>
    </row>
    <row r="11" spans="2:7" ht="15" x14ac:dyDescent="0.2">
      <c r="B11" s="6" t="s">
        <v>12</v>
      </c>
      <c r="C11" s="7">
        <v>0</v>
      </c>
      <c r="D11" s="7">
        <v>8</v>
      </c>
      <c r="E11" s="8">
        <v>7</v>
      </c>
      <c r="F11" s="9">
        <f t="shared" si="0"/>
        <v>0</v>
      </c>
      <c r="G11" s="10">
        <f t="shared" si="1"/>
        <v>0.875</v>
      </c>
    </row>
    <row r="12" spans="2:7" ht="15" x14ac:dyDescent="0.2">
      <c r="B12" s="6" t="s">
        <v>13</v>
      </c>
      <c r="C12" s="7">
        <v>0</v>
      </c>
      <c r="D12" s="7">
        <v>340</v>
      </c>
      <c r="E12" s="8">
        <v>340</v>
      </c>
      <c r="F12" s="9">
        <f t="shared" si="0"/>
        <v>0</v>
      </c>
      <c r="G12" s="10">
        <f t="shared" si="1"/>
        <v>1</v>
      </c>
    </row>
    <row r="13" spans="2:7" ht="15" x14ac:dyDescent="0.2">
      <c r="B13" s="6" t="s">
        <v>14</v>
      </c>
      <c r="C13" s="7">
        <v>0</v>
      </c>
      <c r="D13" s="7">
        <v>450</v>
      </c>
      <c r="E13" s="8">
        <v>450</v>
      </c>
      <c r="F13" s="9">
        <f t="shared" si="0"/>
        <v>0</v>
      </c>
      <c r="G13" s="10">
        <f t="shared" si="1"/>
        <v>1</v>
      </c>
    </row>
    <row r="14" spans="2:7" ht="15" x14ac:dyDescent="0.2">
      <c r="B14" s="6" t="s">
        <v>15</v>
      </c>
      <c r="C14" s="7">
        <v>0</v>
      </c>
      <c r="D14" s="7">
        <v>9575</v>
      </c>
      <c r="E14" s="8">
        <v>9575</v>
      </c>
      <c r="F14" s="9">
        <f t="shared" si="0"/>
        <v>0</v>
      </c>
      <c r="G14" s="10">
        <f t="shared" si="1"/>
        <v>1</v>
      </c>
    </row>
    <row r="15" spans="2:7" ht="15" x14ac:dyDescent="0.2">
      <c r="B15" s="6" t="s">
        <v>16</v>
      </c>
      <c r="C15" s="7">
        <v>0</v>
      </c>
      <c r="D15" s="7">
        <v>745</v>
      </c>
      <c r="E15" s="8">
        <v>745</v>
      </c>
      <c r="F15" s="9">
        <f t="shared" si="0"/>
        <v>0</v>
      </c>
      <c r="G15" s="10">
        <f t="shared" si="1"/>
        <v>1</v>
      </c>
    </row>
    <row r="16" spans="2:7" ht="15" x14ac:dyDescent="0.2">
      <c r="B16" s="6" t="s">
        <v>17</v>
      </c>
      <c r="C16" s="7">
        <v>0</v>
      </c>
      <c r="D16" s="7">
        <v>60</v>
      </c>
      <c r="E16" s="8">
        <v>60</v>
      </c>
      <c r="F16" s="9">
        <f t="shared" si="0"/>
        <v>0</v>
      </c>
      <c r="G16" s="10">
        <f t="shared" si="1"/>
        <v>1</v>
      </c>
    </row>
    <row r="17" spans="2:7" ht="15" x14ac:dyDescent="0.2">
      <c r="B17" s="6" t="s">
        <v>18</v>
      </c>
      <c r="C17" s="7">
        <v>170455</v>
      </c>
      <c r="D17" s="7">
        <v>180824</v>
      </c>
      <c r="E17" s="8">
        <v>180824</v>
      </c>
      <c r="F17" s="9">
        <f t="shared" si="0"/>
        <v>1.0608313044498547</v>
      </c>
      <c r="G17" s="10">
        <f t="shared" si="1"/>
        <v>1</v>
      </c>
    </row>
    <row r="18" spans="2:7" ht="15" x14ac:dyDescent="0.2">
      <c r="B18" s="6" t="s">
        <v>19</v>
      </c>
      <c r="C18" s="7">
        <v>0</v>
      </c>
      <c r="D18" s="7">
        <v>586</v>
      </c>
      <c r="E18" s="8">
        <v>575</v>
      </c>
      <c r="F18" s="9">
        <f t="shared" si="0"/>
        <v>0</v>
      </c>
      <c r="G18" s="10">
        <f t="shared" si="1"/>
        <v>0.98122866894197958</v>
      </c>
    </row>
    <row r="19" spans="2:7" ht="15" x14ac:dyDescent="0.2">
      <c r="B19" s="6" t="s">
        <v>20</v>
      </c>
      <c r="C19" s="7">
        <v>0</v>
      </c>
      <c r="D19" s="7">
        <v>130</v>
      </c>
      <c r="E19" s="8">
        <v>130</v>
      </c>
      <c r="F19" s="9">
        <f t="shared" si="0"/>
        <v>0</v>
      </c>
      <c r="G19" s="10">
        <f t="shared" si="1"/>
        <v>1</v>
      </c>
    </row>
    <row r="20" spans="2:7" ht="15" x14ac:dyDescent="0.2">
      <c r="B20" s="6" t="s">
        <v>21</v>
      </c>
      <c r="C20" s="7">
        <v>0</v>
      </c>
      <c r="D20" s="7">
        <v>300</v>
      </c>
      <c r="E20" s="8">
        <v>300</v>
      </c>
      <c r="F20" s="9">
        <f t="shared" si="0"/>
        <v>0</v>
      </c>
      <c r="G20" s="10">
        <f t="shared" si="1"/>
        <v>1</v>
      </c>
    </row>
    <row r="21" spans="2:7" ht="15" x14ac:dyDescent="0.2">
      <c r="B21" s="6" t="s">
        <v>22</v>
      </c>
      <c r="C21" s="7">
        <v>0</v>
      </c>
      <c r="D21" s="7">
        <v>357</v>
      </c>
      <c r="E21" s="8">
        <v>356</v>
      </c>
      <c r="F21" s="9">
        <f t="shared" si="0"/>
        <v>0</v>
      </c>
      <c r="G21" s="10">
        <f t="shared" si="1"/>
        <v>0.99719887955182074</v>
      </c>
    </row>
    <row r="22" spans="2:7" ht="15" x14ac:dyDescent="0.2">
      <c r="B22" s="6" t="s">
        <v>23</v>
      </c>
      <c r="C22" s="7">
        <v>0</v>
      </c>
      <c r="D22" s="7">
        <v>210</v>
      </c>
      <c r="E22" s="8">
        <v>210</v>
      </c>
      <c r="F22" s="9">
        <f t="shared" si="0"/>
        <v>0</v>
      </c>
      <c r="G22" s="10">
        <f t="shared" si="1"/>
        <v>1</v>
      </c>
    </row>
    <row r="23" spans="2:7" ht="15" x14ac:dyDescent="0.2">
      <c r="B23" s="6" t="s">
        <v>24</v>
      </c>
      <c r="C23" s="7">
        <v>0</v>
      </c>
      <c r="D23" s="7">
        <v>1033</v>
      </c>
      <c r="E23" s="8">
        <v>1033</v>
      </c>
      <c r="F23" s="9">
        <f t="shared" si="0"/>
        <v>0</v>
      </c>
      <c r="G23" s="10">
        <f t="shared" si="1"/>
        <v>1</v>
      </c>
    </row>
    <row r="24" spans="2:7" ht="15" x14ac:dyDescent="0.2">
      <c r="B24" s="6" t="s">
        <v>25</v>
      </c>
      <c r="C24" s="7">
        <v>0</v>
      </c>
      <c r="D24" s="7">
        <v>163</v>
      </c>
      <c r="E24" s="8">
        <v>163</v>
      </c>
      <c r="F24" s="9">
        <f t="shared" si="0"/>
        <v>0</v>
      </c>
      <c r="G24" s="10">
        <f t="shared" si="1"/>
        <v>1</v>
      </c>
    </row>
    <row r="25" spans="2:7" ht="15" x14ac:dyDescent="0.2">
      <c r="B25" s="6" t="s">
        <v>26</v>
      </c>
      <c r="C25" s="7">
        <v>0</v>
      </c>
      <c r="D25" s="7">
        <v>1280</v>
      </c>
      <c r="E25" s="8">
        <v>1279</v>
      </c>
      <c r="F25" s="9">
        <f>IF(C25&gt;0,E25/C25,0%)</f>
        <v>0</v>
      </c>
      <c r="G25" s="10">
        <f t="shared" si="1"/>
        <v>0.99921875000000004</v>
      </c>
    </row>
    <row r="26" spans="2:7" ht="15" x14ac:dyDescent="0.2">
      <c r="B26" s="6" t="s">
        <v>27</v>
      </c>
      <c r="C26" s="7">
        <v>0</v>
      </c>
      <c r="D26" s="7">
        <v>2319</v>
      </c>
      <c r="E26" s="8">
        <v>2319</v>
      </c>
      <c r="F26" s="9">
        <f>IF(C26&gt;0,E26/C26,0%)</f>
        <v>0</v>
      </c>
      <c r="G26" s="10">
        <f t="shared" si="1"/>
        <v>1</v>
      </c>
    </row>
    <row r="27" spans="2:7" ht="15" x14ac:dyDescent="0.2">
      <c r="B27" s="6" t="s">
        <v>28</v>
      </c>
      <c r="C27" s="7">
        <v>0</v>
      </c>
      <c r="D27" s="7">
        <v>6</v>
      </c>
      <c r="E27" s="8">
        <v>6</v>
      </c>
      <c r="F27" s="9">
        <f>IF(C27&gt;0,E27/C27,0%)</f>
        <v>0</v>
      </c>
      <c r="G27" s="10">
        <f t="shared" si="1"/>
        <v>1</v>
      </c>
    </row>
    <row r="28" spans="2:7" ht="15" x14ac:dyDescent="0.2">
      <c r="B28" s="6" t="s">
        <v>29</v>
      </c>
      <c r="C28" s="7">
        <v>0</v>
      </c>
      <c r="D28" s="7">
        <v>10591</v>
      </c>
      <c r="E28" s="8">
        <v>10591</v>
      </c>
      <c r="F28" s="9">
        <f t="shared" si="0"/>
        <v>0</v>
      </c>
      <c r="G28" s="10">
        <f t="shared" si="1"/>
        <v>1</v>
      </c>
    </row>
    <row r="29" spans="2:7" ht="15" x14ac:dyDescent="0.2">
      <c r="B29" s="6" t="s">
        <v>30</v>
      </c>
      <c r="C29" s="7">
        <v>0</v>
      </c>
      <c r="D29" s="7">
        <v>3238</v>
      </c>
      <c r="E29" s="8">
        <v>3238</v>
      </c>
      <c r="F29" s="9">
        <f t="shared" si="0"/>
        <v>0</v>
      </c>
      <c r="G29" s="10">
        <f t="shared" si="1"/>
        <v>1</v>
      </c>
    </row>
    <row r="30" spans="2:7" ht="15" x14ac:dyDescent="0.2">
      <c r="B30" s="6" t="s">
        <v>31</v>
      </c>
      <c r="C30" s="7">
        <v>0</v>
      </c>
      <c r="D30" s="7">
        <v>5164</v>
      </c>
      <c r="E30" s="8">
        <v>5164</v>
      </c>
      <c r="F30" s="9">
        <f t="shared" si="0"/>
        <v>0</v>
      </c>
      <c r="G30" s="10">
        <f t="shared" si="1"/>
        <v>1</v>
      </c>
    </row>
    <row r="31" spans="2:7" ht="15" x14ac:dyDescent="0.2">
      <c r="B31" s="6" t="s">
        <v>32</v>
      </c>
      <c r="C31" s="7">
        <v>0</v>
      </c>
      <c r="D31" s="7">
        <v>2276</v>
      </c>
      <c r="E31" s="8">
        <v>2276</v>
      </c>
      <c r="F31" s="9">
        <f t="shared" si="0"/>
        <v>0</v>
      </c>
      <c r="G31" s="10">
        <f t="shared" si="1"/>
        <v>1</v>
      </c>
    </row>
    <row r="32" spans="2:7" ht="15" x14ac:dyDescent="0.2">
      <c r="B32" s="6" t="s">
        <v>33</v>
      </c>
      <c r="C32" s="7">
        <v>0</v>
      </c>
      <c r="D32" s="7">
        <v>457</v>
      </c>
      <c r="E32" s="8">
        <v>457</v>
      </c>
      <c r="F32" s="9">
        <f t="shared" si="0"/>
        <v>0</v>
      </c>
      <c r="G32" s="10">
        <f t="shared" si="1"/>
        <v>1</v>
      </c>
    </row>
    <row r="33" spans="2:7" ht="15" x14ac:dyDescent="0.2">
      <c r="B33" s="6" t="s">
        <v>34</v>
      </c>
      <c r="C33" s="7">
        <v>0</v>
      </c>
      <c r="D33" s="7">
        <v>1884</v>
      </c>
      <c r="E33" s="8">
        <v>1881</v>
      </c>
      <c r="F33" s="9">
        <f t="shared" si="0"/>
        <v>0</v>
      </c>
      <c r="G33" s="10">
        <f t="shared" si="1"/>
        <v>0.99840764331210186</v>
      </c>
    </row>
    <row r="34" spans="2:7" ht="15" x14ac:dyDescent="0.2">
      <c r="B34" s="6" t="s">
        <v>35</v>
      </c>
      <c r="C34" s="7">
        <v>0</v>
      </c>
      <c r="D34" s="7">
        <v>1762</v>
      </c>
      <c r="E34" s="8">
        <v>1759</v>
      </c>
      <c r="F34" s="9">
        <f t="shared" si="0"/>
        <v>0</v>
      </c>
      <c r="G34" s="10">
        <f t="shared" si="1"/>
        <v>0.99829738933030643</v>
      </c>
    </row>
    <row r="35" spans="2:7" ht="15" x14ac:dyDescent="0.2">
      <c r="B35" s="6" t="s">
        <v>36</v>
      </c>
      <c r="C35" s="7">
        <v>0</v>
      </c>
      <c r="D35" s="7">
        <v>2663</v>
      </c>
      <c r="E35" s="8">
        <v>2659</v>
      </c>
      <c r="F35" s="9">
        <f t="shared" si="0"/>
        <v>0</v>
      </c>
      <c r="G35" s="10">
        <f t="shared" si="1"/>
        <v>0.99849793466015768</v>
      </c>
    </row>
    <row r="36" spans="2:7" ht="15" x14ac:dyDescent="0.2">
      <c r="B36" s="6" t="s">
        <v>37</v>
      </c>
      <c r="C36" s="7">
        <v>0</v>
      </c>
      <c r="D36" s="7">
        <v>3224</v>
      </c>
      <c r="E36" s="8">
        <v>3223</v>
      </c>
      <c r="F36" s="9">
        <f t="shared" si="0"/>
        <v>0</v>
      </c>
      <c r="G36" s="10">
        <f t="shared" si="1"/>
        <v>0.99968982630272951</v>
      </c>
    </row>
    <row r="37" spans="2:7" ht="15" x14ac:dyDescent="0.2">
      <c r="B37" s="6" t="s">
        <v>38</v>
      </c>
      <c r="C37" s="7">
        <v>0</v>
      </c>
      <c r="D37" s="7">
        <v>1894</v>
      </c>
      <c r="E37" s="8">
        <v>1892</v>
      </c>
      <c r="F37" s="9">
        <f t="shared" si="0"/>
        <v>0</v>
      </c>
      <c r="G37" s="10">
        <f t="shared" si="1"/>
        <v>0.99894403379091867</v>
      </c>
    </row>
    <row r="38" spans="2:7" ht="15" x14ac:dyDescent="0.2">
      <c r="B38" s="6" t="s">
        <v>39</v>
      </c>
      <c r="C38" s="7">
        <v>28312</v>
      </c>
      <c r="D38" s="7">
        <v>28312</v>
      </c>
      <c r="E38" s="8">
        <v>28312</v>
      </c>
      <c r="F38" s="9">
        <f t="shared" si="0"/>
        <v>1</v>
      </c>
      <c r="G38" s="10">
        <f t="shared" si="1"/>
        <v>1</v>
      </c>
    </row>
    <row r="39" spans="2:7" ht="15" x14ac:dyDescent="0.2">
      <c r="B39" s="6" t="s">
        <v>40</v>
      </c>
      <c r="C39" s="7">
        <v>15100</v>
      </c>
      <c r="D39" s="7">
        <v>15100</v>
      </c>
      <c r="E39" s="8">
        <v>15100</v>
      </c>
      <c r="F39" s="9">
        <f t="shared" si="0"/>
        <v>1</v>
      </c>
      <c r="G39" s="10">
        <f t="shared" si="1"/>
        <v>1</v>
      </c>
    </row>
    <row r="40" spans="2:7" ht="15" x14ac:dyDescent="0.2">
      <c r="B40" s="6" t="s">
        <v>41</v>
      </c>
      <c r="C40" s="7">
        <v>0</v>
      </c>
      <c r="D40" s="7">
        <v>200</v>
      </c>
      <c r="E40" s="8">
        <v>200</v>
      </c>
      <c r="F40" s="9">
        <f t="shared" si="0"/>
        <v>0</v>
      </c>
      <c r="G40" s="10">
        <f t="shared" si="1"/>
        <v>1</v>
      </c>
    </row>
    <row r="41" spans="2:7" ht="15" x14ac:dyDescent="0.2">
      <c r="B41" s="6" t="s">
        <v>42</v>
      </c>
      <c r="C41" s="7">
        <v>2654</v>
      </c>
      <c r="D41" s="7">
        <v>5003</v>
      </c>
      <c r="E41" s="8">
        <v>5003</v>
      </c>
      <c r="F41" s="9">
        <f t="shared" si="0"/>
        <v>1.885079125847777</v>
      </c>
      <c r="G41" s="10">
        <f t="shared" si="1"/>
        <v>1</v>
      </c>
    </row>
    <row r="42" spans="2:7" ht="15" x14ac:dyDescent="0.2">
      <c r="B42" s="6" t="s">
        <v>43</v>
      </c>
      <c r="C42" s="7">
        <v>17240</v>
      </c>
      <c r="D42" s="7">
        <v>17240</v>
      </c>
      <c r="E42" s="8">
        <v>14233</v>
      </c>
      <c r="F42" s="9">
        <f t="shared" si="0"/>
        <v>0.8255800464037123</v>
      </c>
      <c r="G42" s="10">
        <f t="shared" si="1"/>
        <v>0.8255800464037123</v>
      </c>
    </row>
    <row r="43" spans="2:7" ht="15" x14ac:dyDescent="0.2">
      <c r="B43" s="6" t="s">
        <v>44</v>
      </c>
      <c r="C43" s="7">
        <v>10000</v>
      </c>
      <c r="D43" s="7">
        <v>10000</v>
      </c>
      <c r="E43" s="8">
        <v>9931</v>
      </c>
      <c r="F43" s="9">
        <f t="shared" si="0"/>
        <v>0.99309999999999998</v>
      </c>
      <c r="G43" s="10">
        <f t="shared" si="1"/>
        <v>0.99309999999999998</v>
      </c>
    </row>
    <row r="44" spans="2:7" ht="15" x14ac:dyDescent="0.2">
      <c r="B44" s="6" t="s">
        <v>45</v>
      </c>
      <c r="C44" s="7">
        <v>0</v>
      </c>
      <c r="D44" s="7">
        <v>1260</v>
      </c>
      <c r="E44" s="8">
        <v>1260</v>
      </c>
      <c r="F44" s="9">
        <f t="shared" si="0"/>
        <v>0</v>
      </c>
      <c r="G44" s="10">
        <f t="shared" si="1"/>
        <v>1</v>
      </c>
    </row>
    <row r="45" spans="2:7" ht="15" x14ac:dyDescent="0.2">
      <c r="B45" s="6" t="s">
        <v>46</v>
      </c>
      <c r="C45" s="7">
        <v>0</v>
      </c>
      <c r="D45" s="7">
        <v>9059</v>
      </c>
      <c r="E45" s="8">
        <v>9059</v>
      </c>
      <c r="F45" s="9">
        <f t="shared" si="0"/>
        <v>0</v>
      </c>
      <c r="G45" s="10">
        <f t="shared" si="1"/>
        <v>1</v>
      </c>
    </row>
    <row r="46" spans="2:7" ht="15" x14ac:dyDescent="0.2">
      <c r="B46" s="6" t="s">
        <v>47</v>
      </c>
      <c r="C46" s="7">
        <v>0</v>
      </c>
      <c r="D46" s="7">
        <v>250</v>
      </c>
      <c r="E46" s="8">
        <v>250</v>
      </c>
      <c r="F46" s="9">
        <f t="shared" si="0"/>
        <v>0</v>
      </c>
      <c r="G46" s="10">
        <f t="shared" si="1"/>
        <v>1</v>
      </c>
    </row>
    <row r="47" spans="2:7" ht="15" x14ac:dyDescent="0.2">
      <c r="B47" s="6" t="s">
        <v>48</v>
      </c>
      <c r="C47" s="7">
        <v>0</v>
      </c>
      <c r="D47" s="7">
        <v>3333</v>
      </c>
      <c r="E47" s="8">
        <v>3333</v>
      </c>
      <c r="F47" s="9">
        <f t="shared" si="0"/>
        <v>0</v>
      </c>
      <c r="G47" s="10">
        <f t="shared" si="1"/>
        <v>1</v>
      </c>
    </row>
    <row r="48" spans="2:7" ht="15" x14ac:dyDescent="0.2">
      <c r="B48" s="6" t="s">
        <v>49</v>
      </c>
      <c r="C48" s="7">
        <v>0</v>
      </c>
      <c r="D48" s="7">
        <v>3317</v>
      </c>
      <c r="E48" s="8">
        <v>3317</v>
      </c>
      <c r="F48" s="9">
        <f t="shared" si="0"/>
        <v>0</v>
      </c>
      <c r="G48" s="10">
        <f t="shared" si="1"/>
        <v>1</v>
      </c>
    </row>
    <row r="49" spans="2:7" ht="15" x14ac:dyDescent="0.2">
      <c r="B49" s="6" t="s">
        <v>50</v>
      </c>
      <c r="C49" s="7">
        <v>0</v>
      </c>
      <c r="D49" s="7">
        <v>3979</v>
      </c>
      <c r="E49" s="8">
        <v>3979</v>
      </c>
      <c r="F49" s="9">
        <f t="shared" si="0"/>
        <v>0</v>
      </c>
      <c r="G49" s="10">
        <f t="shared" si="1"/>
        <v>1</v>
      </c>
    </row>
    <row r="50" spans="2:7" ht="15" x14ac:dyDescent="0.2">
      <c r="B50" s="6" t="s">
        <v>51</v>
      </c>
      <c r="C50" s="7">
        <v>0</v>
      </c>
      <c r="D50" s="7">
        <v>337</v>
      </c>
      <c r="E50" s="8">
        <v>336</v>
      </c>
      <c r="F50" s="9">
        <f t="shared" si="0"/>
        <v>0</v>
      </c>
      <c r="G50" s="10">
        <f t="shared" si="1"/>
        <v>0.9970326409495549</v>
      </c>
    </row>
    <row r="51" spans="2:7" ht="18.75" thickBot="1" x14ac:dyDescent="0.3">
      <c r="B51" s="11" t="s">
        <v>52</v>
      </c>
      <c r="C51" s="12">
        <f>SUM(C6:C50)</f>
        <v>274100</v>
      </c>
      <c r="D51" s="12">
        <f>SUM(D6:D50)</f>
        <v>359268</v>
      </c>
      <c r="E51" s="12">
        <f>SUM(E6:E50)</f>
        <v>356163</v>
      </c>
      <c r="F51" s="13">
        <f>IF(C51&gt;0,E51/C51,0%)</f>
        <v>1.2993907333090113</v>
      </c>
      <c r="G51" s="14">
        <f>IF(D51&gt;0,E51/D51,0%)</f>
        <v>0.99135742676776106</v>
      </c>
    </row>
  </sheetData>
  <mergeCells count="7">
    <mergeCell ref="B1:G2"/>
    <mergeCell ref="B3:B5"/>
    <mergeCell ref="C3:C5"/>
    <mergeCell ref="D3:D5"/>
    <mergeCell ref="E3:E5"/>
    <mergeCell ref="F3:F5"/>
    <mergeCell ref="G3:G5"/>
  </mergeCells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Transfery tab.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Jedlička Martin</dc:creator>
  <cp:lastModifiedBy>Marcolová Monika</cp:lastModifiedBy>
  <dcterms:created xsi:type="dcterms:W3CDTF">2023-06-23T06:17:21Z</dcterms:created>
  <dcterms:modified xsi:type="dcterms:W3CDTF">2023-09-27T08:17:07Z</dcterms:modified>
</cp:coreProperties>
</file>