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80" windowWidth="20490" windowHeight="8775"/>
  </bookViews>
  <sheets>
    <sheet name="výhled" sheetId="3" r:id="rId1"/>
  </sheets>
  <definedNames>
    <definedName name="_xlnm.Print_Titles" localSheetId="0">výhled!$1:$1</definedName>
    <definedName name="_xlnm.Print_Area" localSheetId="0">výhled!$A$1:$E$401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7" i="3" l="1"/>
  <c r="C216" i="3"/>
  <c r="C320" i="3" l="1"/>
  <c r="C318" i="3"/>
  <c r="C312" i="3" l="1"/>
  <c r="E397" i="3" l="1"/>
  <c r="D397" i="3"/>
  <c r="C397" i="3"/>
  <c r="E391" i="3"/>
  <c r="D391" i="3"/>
  <c r="D401" i="3" s="1"/>
  <c r="C391" i="3"/>
  <c r="E381" i="3"/>
  <c r="D381" i="3"/>
  <c r="C381" i="3"/>
  <c r="E375" i="3"/>
  <c r="D375" i="3"/>
  <c r="C375" i="3"/>
  <c r="E365" i="3"/>
  <c r="D365" i="3"/>
  <c r="C365" i="3"/>
  <c r="E359" i="3"/>
  <c r="D359" i="3"/>
  <c r="C359" i="3"/>
  <c r="E349" i="3"/>
  <c r="D349" i="3"/>
  <c r="C349" i="3"/>
  <c r="E343" i="3"/>
  <c r="D343" i="3"/>
  <c r="C343" i="3"/>
  <c r="E333" i="3"/>
  <c r="D333" i="3"/>
  <c r="C333" i="3"/>
  <c r="E327" i="3"/>
  <c r="D327" i="3"/>
  <c r="C327" i="3"/>
  <c r="E317" i="3"/>
  <c r="D317" i="3"/>
  <c r="C317" i="3"/>
  <c r="E311" i="3"/>
  <c r="D311" i="3"/>
  <c r="C311" i="3"/>
  <c r="E301" i="3"/>
  <c r="D301" i="3"/>
  <c r="C301" i="3"/>
  <c r="E295" i="3"/>
  <c r="D295" i="3"/>
  <c r="C295" i="3"/>
  <c r="E285" i="3"/>
  <c r="D285" i="3"/>
  <c r="C285" i="3"/>
  <c r="E279" i="3"/>
  <c r="D279" i="3"/>
  <c r="C279" i="3"/>
  <c r="C273" i="3"/>
  <c r="E269" i="3"/>
  <c r="D269" i="3"/>
  <c r="C269" i="3"/>
  <c r="E263" i="3"/>
  <c r="D263" i="3"/>
  <c r="D273" i="3" s="1"/>
  <c r="C263" i="3"/>
  <c r="C257" i="3"/>
  <c r="E253" i="3"/>
  <c r="D253" i="3"/>
  <c r="C253" i="3"/>
  <c r="E247" i="3"/>
  <c r="D247" i="3"/>
  <c r="C247" i="3"/>
  <c r="E237" i="3"/>
  <c r="D237" i="3"/>
  <c r="C237" i="3"/>
  <c r="E231" i="3"/>
  <c r="D231" i="3"/>
  <c r="C231" i="3"/>
  <c r="E221" i="3"/>
  <c r="D221" i="3"/>
  <c r="C221" i="3"/>
  <c r="E215" i="3"/>
  <c r="D215" i="3"/>
  <c r="C215" i="3"/>
  <c r="C225" i="3" s="1"/>
  <c r="E205" i="3"/>
  <c r="D205" i="3"/>
  <c r="C205" i="3"/>
  <c r="E199" i="3"/>
  <c r="D199" i="3"/>
  <c r="C199" i="3"/>
  <c r="E189" i="3"/>
  <c r="D189" i="3"/>
  <c r="C189" i="3"/>
  <c r="E183" i="3"/>
  <c r="D183" i="3"/>
  <c r="C183" i="3"/>
  <c r="E173" i="3"/>
  <c r="D173" i="3"/>
  <c r="C173" i="3"/>
  <c r="E167" i="3"/>
  <c r="D167" i="3"/>
  <c r="C167" i="3"/>
  <c r="E157" i="3"/>
  <c r="D157" i="3"/>
  <c r="C157" i="3"/>
  <c r="E151" i="3"/>
  <c r="D151" i="3"/>
  <c r="C151" i="3"/>
  <c r="E141" i="3"/>
  <c r="D141" i="3"/>
  <c r="C141" i="3"/>
  <c r="E135" i="3"/>
  <c r="E145" i="3" s="1"/>
  <c r="D135" i="3"/>
  <c r="C135" i="3"/>
  <c r="E125" i="3"/>
  <c r="D125" i="3"/>
  <c r="C125" i="3"/>
  <c r="E119" i="3"/>
  <c r="D119" i="3"/>
  <c r="C119" i="3"/>
  <c r="E109" i="3"/>
  <c r="D109" i="3"/>
  <c r="C109" i="3"/>
  <c r="E103" i="3"/>
  <c r="D103" i="3"/>
  <c r="C103" i="3"/>
  <c r="E93" i="3"/>
  <c r="D93" i="3"/>
  <c r="C93" i="3"/>
  <c r="E87" i="3"/>
  <c r="D87" i="3"/>
  <c r="D97" i="3" s="1"/>
  <c r="C87" i="3"/>
  <c r="E77" i="3"/>
  <c r="D77" i="3"/>
  <c r="C77" i="3"/>
  <c r="E71" i="3"/>
  <c r="D71" i="3"/>
  <c r="C71" i="3"/>
  <c r="E61" i="3"/>
  <c r="D61" i="3"/>
  <c r="C61" i="3"/>
  <c r="E55" i="3"/>
  <c r="D55" i="3"/>
  <c r="C55" i="3"/>
  <c r="E321" i="3" l="1"/>
  <c r="D321" i="3"/>
  <c r="C321" i="3"/>
  <c r="E305" i="3"/>
  <c r="D305" i="3"/>
  <c r="C305" i="3"/>
  <c r="E289" i="3"/>
  <c r="D289" i="3"/>
  <c r="E193" i="3"/>
  <c r="D193" i="3"/>
  <c r="D177" i="3"/>
  <c r="C177" i="3"/>
  <c r="E209" i="3"/>
  <c r="D209" i="3"/>
  <c r="C209" i="3"/>
  <c r="E225" i="3"/>
  <c r="D225" i="3"/>
  <c r="D161" i="3"/>
  <c r="C161" i="3"/>
  <c r="E257" i="3"/>
  <c r="D257" i="3"/>
  <c r="E241" i="3"/>
  <c r="D241" i="3"/>
  <c r="D145" i="3"/>
  <c r="E273" i="3"/>
  <c r="E353" i="3"/>
  <c r="D353" i="3"/>
  <c r="C353" i="3"/>
  <c r="E369" i="3"/>
  <c r="D369" i="3"/>
  <c r="C369" i="3"/>
  <c r="E385" i="3"/>
  <c r="D385" i="3"/>
  <c r="E337" i="3"/>
  <c r="D337" i="3"/>
  <c r="D129" i="3"/>
  <c r="C129" i="3"/>
  <c r="D113" i="3"/>
  <c r="C113" i="3"/>
  <c r="E97" i="3"/>
  <c r="D81" i="3"/>
  <c r="C81" i="3"/>
  <c r="D65" i="3"/>
  <c r="C65" i="3"/>
  <c r="E401" i="3"/>
  <c r="C401" i="3"/>
  <c r="E113" i="3"/>
  <c r="E177" i="3"/>
  <c r="E161" i="3"/>
  <c r="E129" i="3"/>
  <c r="E65" i="3"/>
  <c r="E81" i="3"/>
  <c r="E45" i="3"/>
  <c r="D45" i="3"/>
  <c r="C45" i="3"/>
  <c r="C39" i="3"/>
  <c r="D39" i="3"/>
  <c r="D49" i="3" s="1"/>
  <c r="E39" i="3" l="1"/>
  <c r="E49" i="3" s="1"/>
  <c r="D29" i="3" l="1"/>
  <c r="D23" i="3"/>
  <c r="D33" i="3" l="1"/>
  <c r="E29" i="3"/>
  <c r="E23" i="3"/>
  <c r="C29" i="3"/>
  <c r="C23" i="3"/>
  <c r="E13" i="3"/>
  <c r="D13" i="3"/>
  <c r="C13" i="3"/>
  <c r="E7" i="3"/>
  <c r="D7" i="3"/>
  <c r="C7" i="3"/>
  <c r="C33" i="3" l="1"/>
  <c r="E33" i="3"/>
  <c r="C17" i="3"/>
  <c r="D17" i="3"/>
  <c r="E17" i="3"/>
</calcChain>
</file>

<file path=xl/sharedStrings.xml><?xml version="1.0" encoding="utf-8"?>
<sst xmlns="http://schemas.openxmlformats.org/spreadsheetml/2006/main" count="477" uniqueCount="70">
  <si>
    <t>V Ý N O S Y   celkem</t>
  </si>
  <si>
    <t>ostatní výnosy</t>
  </si>
  <si>
    <t>N Á K L A D Y   celkem</t>
  </si>
  <si>
    <t>osobní náklady</t>
  </si>
  <si>
    <t>odpisy</t>
  </si>
  <si>
    <t>ostatní náklady</t>
  </si>
  <si>
    <t>V Ý S L E D E K   hospodaření</t>
  </si>
  <si>
    <t>v tis.Kč</t>
  </si>
  <si>
    <t>Název organizace:</t>
  </si>
  <si>
    <t>Identifikační údaje:</t>
  </si>
  <si>
    <t>Národní divadlo moravskoslezské, p.o.</t>
  </si>
  <si>
    <t>příspěvek zřizovatele</t>
  </si>
  <si>
    <t>Pivovarská 3164/15, 728 32 Moravská Ostrava, IČ: 00533874</t>
  </si>
  <si>
    <t>Divadlo loutek Ostrava, p.o.</t>
  </si>
  <si>
    <t>ul. Čs. legií 148/14, 701 04 Moravská Ostrava, IČ: 00100528</t>
  </si>
  <si>
    <t>Komorní scéna Aréna, p.o.</t>
  </si>
  <si>
    <t>Janáčkova filharmonie Ostrava, p.o.</t>
  </si>
  <si>
    <t>Knihovna města Ostravy, p.o.</t>
  </si>
  <si>
    <t>Ostravské muzeum, p.o.</t>
  </si>
  <si>
    <t>zúčtování 403 do výnosů</t>
  </si>
  <si>
    <t>zapojení fondů do výnosů</t>
  </si>
  <si>
    <t>dotace a příspěvky z jiných zdrojů</t>
  </si>
  <si>
    <t>Lidová konzervatoř a Múzická škola, p.o.</t>
  </si>
  <si>
    <t>Wattova 430/5, 702 00 Ostrava-Přívoz, IČ: 00850021</t>
  </si>
  <si>
    <t>28. října 289/2, 702 00 Moravská Ostrava, IČ: 00097586</t>
  </si>
  <si>
    <t>28. října 2556/124, 702 00 Moravská Ostrava, IČ: 00373222</t>
  </si>
  <si>
    <t>28. října 289/2, 702 00 Moravská Ostrava, IČ: 00845035</t>
  </si>
  <si>
    <t>PLATO Ostrava, p.o.</t>
  </si>
  <si>
    <t>Masarykovo náměstí 1/1, 702 00 Moravská Ostrava, IČ: 00097594</t>
  </si>
  <si>
    <t>Domov Čujkovova, Ostrava-Zábřeh, p.o.</t>
  </si>
  <si>
    <t>Domov Korýtko, p.o.</t>
  </si>
  <si>
    <t>Prokešovo náměstí 1803/8, 702 00 Moravská Ostrava, IČ: 71294538</t>
  </si>
  <si>
    <t>Petruškova 2936/6, 700 30 Ostrava-Zábřeh, IČ: 70631867</t>
  </si>
  <si>
    <t>Domov Magnolie, Ostrava-Vítkovice, p.o.</t>
  </si>
  <si>
    <t>Sirotčí 474/56, 703 00 Ostrava-Vítkovice, IČ: 70631859</t>
  </si>
  <si>
    <t>Čujkovova 1717/25, 703 00 Ostrava-Zábřeh, IČ: 70631875</t>
  </si>
  <si>
    <t>Domov Slunovrat, Ostrava-Přívoz, p.o.</t>
  </si>
  <si>
    <t>Na Mlýnici 203/5, 702 00 Ostrava-Přívoz, IČ: 70631841</t>
  </si>
  <si>
    <t>Domov Sluníčko, Ostrava-Vítkovice, p.o.</t>
  </si>
  <si>
    <t>Syllabova 2886/19, 703 00 Ostrava-Vítkovice, IČ: 70631832</t>
  </si>
  <si>
    <t>Domov Slunečnice Ostrava, p.o.</t>
  </si>
  <si>
    <t>Opavská 4472/76, 708 00 Ostrava-Poruba, IČ: 70631883</t>
  </si>
  <si>
    <t>Rybářská 1223/13, 709 00 Ostrava-Mariánské Hory, IČ: 70631824</t>
  </si>
  <si>
    <t>Domov pro seniory Kamenec, Slezská Ostrava, p.o.</t>
  </si>
  <si>
    <t>Bohumínská 1056/71, 710 00 Ostrava-Slezská Ostrava, IČ: 70631816</t>
  </si>
  <si>
    <t>Hladnovská 751/119, 712 00 Ostrava-Muglinov, IČ: 70631808</t>
  </si>
  <si>
    <t>Čtyřlístek - centrum pro osoby se zdrav. postižením, p.o.</t>
  </si>
  <si>
    <t>Dětské centrum Domeček, p.o.</t>
  </si>
  <si>
    <t>Jedličkova 1025/5, 700 30 Ostrava-Zábřeh, IČ: 70631956</t>
  </si>
  <si>
    <t>Městská nemocnice Ostrava, p.o.</t>
  </si>
  <si>
    <t>Nemocniční 898/20a, 702 00 Moravská Ostrava, IČ: 00635162</t>
  </si>
  <si>
    <t>Zoologická zahrada Ostrava, p.o.</t>
  </si>
  <si>
    <t>Michálkovická 2081/197, 710 00 Slezská Ostrava, IČ: 00373249</t>
  </si>
  <si>
    <t>Středisko volného času Korunka, Ostrava-Mar. Hory, p.o.</t>
  </si>
  <si>
    <t>Korunní 699/49, 709 00 Ostrava-Mariánské Hory, IČ: 75080508</t>
  </si>
  <si>
    <t>Středisko volného času, Ostrava-Zábřeh, p.o.</t>
  </si>
  <si>
    <t>Gurťjevova 1823/8, 700 30 Ostrava-Zábřeh, IČ: 75080516</t>
  </si>
  <si>
    <t>Dům dětí a mládeže, Ostrava-Poruba, p.o.</t>
  </si>
  <si>
    <t>Středisko volného času, Ostrava-Mor. Ostrava, p.o.</t>
  </si>
  <si>
    <t>Ostrčilova 2925/19, 702 00 Ostrava-Moravská Ostrava, IČ: 75080559</t>
  </si>
  <si>
    <t>Marie Majerové 23/1722, 708 00 Ostrava-Poruba, IČ: 75080541</t>
  </si>
  <si>
    <t>Firemní školka města Ostravy, p.o.</t>
  </si>
  <si>
    <t>Prokešovo náměstí 1803/8, 702 00 Moravská Ostrava, IČ: 71294155</t>
  </si>
  <si>
    <t>NÁVRH 2018</t>
  </si>
  <si>
    <t>VÝHLED 2019</t>
  </si>
  <si>
    <t>VÝHLED 2020</t>
  </si>
  <si>
    <t>Domov pro seniory Iris, Ostrava-Mariánské Hory, p.o.</t>
  </si>
  <si>
    <r>
      <t>příspěvek zřizovatele</t>
    </r>
    <r>
      <rPr>
        <sz val="8"/>
        <color theme="1"/>
        <rFont val="Calibri"/>
        <family val="2"/>
        <charset val="238"/>
        <scheme val="minor"/>
      </rPr>
      <t xml:space="preserve"> (včetně převodů)</t>
    </r>
  </si>
  <si>
    <t>Střednědobé výhledy rozpočtu p.o. na léta 2019 - 2020</t>
  </si>
  <si>
    <t>Příloha č.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</si>
</sst>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CDB1"/>
        <bgColor indexed="64"/>
      </patternFill>
    </fill>
    <fill>
      <patternFill patternType="solid">
        <fgColor rgb="FFA99E6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3" fontId="1" fillId="2" borderId="9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11" xfId="0" applyNumberFormat="1" applyFont="1" applyFill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1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3" fillId="3" borderId="2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3CDB1"/>
      <color rgb="FFA99E67"/>
      <color rgb="FFC40000"/>
      <color rgb="FFC4BD97"/>
      <color rgb="FF886A84"/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1"/>
  <sheetViews>
    <sheetView showGridLines="0" tabSelected="1" zoomScale="160" zoomScaleNormal="160" zoomScaleSheetLayoutView="160" workbookViewId="0">
      <selection activeCell="E2" sqref="E2"/>
    </sheetView>
  </sheetViews>
  <sheetFormatPr defaultRowHeight="15" x14ac:dyDescent="0.25"/>
  <cols>
    <col min="1" max="1" width="28.5703125" customWidth="1"/>
    <col min="2" max="2" width="11.42578125" customWidth="1"/>
    <col min="3" max="5" width="15.7109375" customWidth="1"/>
  </cols>
  <sheetData>
    <row r="1" spans="1:6" ht="23.25" x14ac:dyDescent="0.35">
      <c r="A1" s="39" t="s">
        <v>68</v>
      </c>
      <c r="B1" s="39"/>
      <c r="C1" s="40"/>
      <c r="D1" s="40"/>
      <c r="E1" s="40"/>
    </row>
    <row r="2" spans="1:6" ht="20.100000000000001" customHeight="1" x14ac:dyDescent="0.25">
      <c r="E2" s="41" t="s">
        <v>69</v>
      </c>
    </row>
    <row r="3" spans="1:6" ht="17.25" x14ac:dyDescent="0.3">
      <c r="A3" s="9" t="s">
        <v>8</v>
      </c>
      <c r="B3" s="31" t="s">
        <v>10</v>
      </c>
      <c r="C3" s="32"/>
      <c r="D3" s="32"/>
      <c r="E3" s="32"/>
    </row>
    <row r="4" spans="1:6" x14ac:dyDescent="0.25">
      <c r="A4" s="3" t="s">
        <v>9</v>
      </c>
      <c r="B4" s="33" t="s">
        <v>14</v>
      </c>
      <c r="C4" s="34"/>
      <c r="D4" s="34"/>
      <c r="E4" s="34"/>
    </row>
    <row r="5" spans="1:6" ht="12.95" customHeight="1" thickBot="1" x14ac:dyDescent="0.3">
      <c r="E5" s="1" t="s">
        <v>7</v>
      </c>
    </row>
    <row r="6" spans="1:6" ht="24" customHeight="1" thickBot="1" x14ac:dyDescent="0.3">
      <c r="A6" s="35"/>
      <c r="B6" s="36"/>
      <c r="C6" s="4" t="s">
        <v>63</v>
      </c>
      <c r="D6" s="5" t="s">
        <v>64</v>
      </c>
      <c r="E6" s="6" t="s">
        <v>65</v>
      </c>
    </row>
    <row r="7" spans="1:6" ht="15" customHeight="1" thickBot="1" x14ac:dyDescent="0.3">
      <c r="A7" s="23" t="s">
        <v>0</v>
      </c>
      <c r="B7" s="24"/>
      <c r="C7" s="12">
        <f>SUM(C8:C12)</f>
        <v>311536</v>
      </c>
      <c r="D7" s="13">
        <f>SUM(D8:D12)</f>
        <v>327097</v>
      </c>
      <c r="E7" s="11">
        <f>SUM(E8:E12)</f>
        <v>327593</v>
      </c>
    </row>
    <row r="8" spans="1:6" ht="15" customHeight="1" x14ac:dyDescent="0.25">
      <c r="A8" s="25" t="s">
        <v>11</v>
      </c>
      <c r="B8" s="26"/>
      <c r="C8" s="14">
        <v>258094</v>
      </c>
      <c r="D8" s="15">
        <v>271497</v>
      </c>
      <c r="E8" s="16">
        <v>271593</v>
      </c>
      <c r="F8" s="2"/>
    </row>
    <row r="9" spans="1:6" ht="15" customHeight="1" x14ac:dyDescent="0.25">
      <c r="A9" s="27" t="s">
        <v>21</v>
      </c>
      <c r="B9" s="28"/>
      <c r="C9" s="17">
        <v>14000</v>
      </c>
      <c r="D9" s="18">
        <v>15000</v>
      </c>
      <c r="E9" s="19">
        <v>15000</v>
      </c>
    </row>
    <row r="10" spans="1:6" ht="15" customHeight="1" x14ac:dyDescent="0.25">
      <c r="A10" s="27" t="s">
        <v>19</v>
      </c>
      <c r="B10" s="28"/>
      <c r="C10" s="17">
        <v>0</v>
      </c>
      <c r="D10" s="18">
        <v>0</v>
      </c>
      <c r="E10" s="19">
        <v>0</v>
      </c>
    </row>
    <row r="11" spans="1:6" ht="15" customHeight="1" x14ac:dyDescent="0.25">
      <c r="A11" s="27" t="s">
        <v>20</v>
      </c>
      <c r="B11" s="28"/>
      <c r="C11" s="17">
        <v>0</v>
      </c>
      <c r="D11" s="18">
        <v>0</v>
      </c>
      <c r="E11" s="19">
        <v>0</v>
      </c>
    </row>
    <row r="12" spans="1:6" ht="15" customHeight="1" thickBot="1" x14ac:dyDescent="0.3">
      <c r="A12" s="29" t="s">
        <v>1</v>
      </c>
      <c r="B12" s="30"/>
      <c r="C12" s="20">
        <v>39442</v>
      </c>
      <c r="D12" s="21">
        <v>40600</v>
      </c>
      <c r="E12" s="22">
        <v>41000</v>
      </c>
    </row>
    <row r="13" spans="1:6" ht="15" customHeight="1" thickBot="1" x14ac:dyDescent="0.3">
      <c r="A13" s="23" t="s">
        <v>2</v>
      </c>
      <c r="B13" s="24"/>
      <c r="C13" s="12">
        <f>SUM(C14:C16)</f>
        <v>311536</v>
      </c>
      <c r="D13" s="13">
        <f>SUM(D14:D16)</f>
        <v>327097</v>
      </c>
      <c r="E13" s="11">
        <f>SUM(E14:E16)</f>
        <v>327593</v>
      </c>
    </row>
    <row r="14" spans="1:6" ht="15" customHeight="1" x14ac:dyDescent="0.25">
      <c r="A14" s="25" t="s">
        <v>3</v>
      </c>
      <c r="B14" s="26"/>
      <c r="C14" s="14">
        <v>217522</v>
      </c>
      <c r="D14" s="15">
        <v>225500</v>
      </c>
      <c r="E14" s="16">
        <v>225500</v>
      </c>
    </row>
    <row r="15" spans="1:6" ht="15" customHeight="1" x14ac:dyDescent="0.25">
      <c r="A15" s="27" t="s">
        <v>4</v>
      </c>
      <c r="B15" s="28"/>
      <c r="C15" s="17">
        <v>16882</v>
      </c>
      <c r="D15" s="18">
        <v>19067</v>
      </c>
      <c r="E15" s="19">
        <v>19663</v>
      </c>
    </row>
    <row r="16" spans="1:6" ht="15" customHeight="1" thickBot="1" x14ac:dyDescent="0.3">
      <c r="A16" s="29" t="s">
        <v>5</v>
      </c>
      <c r="B16" s="30"/>
      <c r="C16" s="20">
        <v>77132</v>
      </c>
      <c r="D16" s="21">
        <v>82530</v>
      </c>
      <c r="E16" s="22">
        <v>82430</v>
      </c>
    </row>
    <row r="17" spans="1:5" ht="15" customHeight="1" thickBot="1" x14ac:dyDescent="0.3">
      <c r="A17" s="23" t="s">
        <v>6</v>
      </c>
      <c r="B17" s="24"/>
      <c r="C17" s="12">
        <f>C7-C13</f>
        <v>0</v>
      </c>
      <c r="D17" s="13">
        <f>D7-D13</f>
        <v>0</v>
      </c>
      <c r="E17" s="11">
        <f>E7-E13</f>
        <v>0</v>
      </c>
    </row>
    <row r="18" spans="1:5" ht="20.100000000000001" customHeight="1" x14ac:dyDescent="0.25">
      <c r="A18" s="37"/>
      <c r="B18" s="37"/>
      <c r="C18" s="38"/>
      <c r="D18" s="38"/>
      <c r="E18" s="38"/>
    </row>
    <row r="19" spans="1:5" s="10" customFormat="1" ht="17.25" x14ac:dyDescent="0.3">
      <c r="A19" s="9" t="s">
        <v>8</v>
      </c>
      <c r="B19" s="31" t="s">
        <v>13</v>
      </c>
      <c r="C19" s="32"/>
      <c r="D19" s="32"/>
      <c r="E19" s="32"/>
    </row>
    <row r="20" spans="1:5" x14ac:dyDescent="0.25">
      <c r="A20" s="3" t="s">
        <v>9</v>
      </c>
      <c r="B20" s="33" t="s">
        <v>12</v>
      </c>
      <c r="C20" s="34"/>
      <c r="D20" s="34"/>
      <c r="E20" s="34"/>
    </row>
    <row r="21" spans="1:5" ht="12.95" customHeight="1" thickBot="1" x14ac:dyDescent="0.3">
      <c r="E21" s="1" t="s">
        <v>7</v>
      </c>
    </row>
    <row r="22" spans="1:5" ht="24" customHeight="1" thickBot="1" x14ac:dyDescent="0.3">
      <c r="A22" s="35"/>
      <c r="B22" s="36"/>
      <c r="C22" s="7" t="s">
        <v>63</v>
      </c>
      <c r="D22" s="5" t="s">
        <v>64</v>
      </c>
      <c r="E22" s="6" t="s">
        <v>65</v>
      </c>
    </row>
    <row r="23" spans="1:5" ht="15" customHeight="1" thickBot="1" x14ac:dyDescent="0.3">
      <c r="A23" s="23" t="s">
        <v>0</v>
      </c>
      <c r="B23" s="24"/>
      <c r="C23" s="12">
        <f>SUM(C24:C28)</f>
        <v>37744</v>
      </c>
      <c r="D23" s="13">
        <f>SUM(D24:D28)</f>
        <v>37756</v>
      </c>
      <c r="E23" s="11">
        <f>SUM(E24:E28)</f>
        <v>37768</v>
      </c>
    </row>
    <row r="24" spans="1:5" ht="15" customHeight="1" x14ac:dyDescent="0.25">
      <c r="A24" s="25" t="s">
        <v>11</v>
      </c>
      <c r="B24" s="26"/>
      <c r="C24" s="14">
        <v>29489</v>
      </c>
      <c r="D24" s="15">
        <v>29501</v>
      </c>
      <c r="E24" s="16">
        <v>29513</v>
      </c>
    </row>
    <row r="25" spans="1:5" ht="15" customHeight="1" x14ac:dyDescent="0.25">
      <c r="A25" s="27" t="s">
        <v>21</v>
      </c>
      <c r="B25" s="28"/>
      <c r="C25" s="17">
        <v>1700</v>
      </c>
      <c r="D25" s="18">
        <v>1700</v>
      </c>
      <c r="E25" s="19">
        <v>1700</v>
      </c>
    </row>
    <row r="26" spans="1:5" ht="15" customHeight="1" x14ac:dyDescent="0.25">
      <c r="A26" s="27" t="s">
        <v>19</v>
      </c>
      <c r="B26" s="28"/>
      <c r="C26" s="17">
        <v>1256</v>
      </c>
      <c r="D26" s="18">
        <v>1256</v>
      </c>
      <c r="E26" s="19">
        <v>1256</v>
      </c>
    </row>
    <row r="27" spans="1:5" ht="15" customHeight="1" x14ac:dyDescent="0.25">
      <c r="A27" s="27" t="s">
        <v>20</v>
      </c>
      <c r="B27" s="28"/>
      <c r="C27" s="17">
        <v>0</v>
      </c>
      <c r="D27" s="18">
        <v>0</v>
      </c>
      <c r="E27" s="19">
        <v>0</v>
      </c>
    </row>
    <row r="28" spans="1:5" ht="15" customHeight="1" thickBot="1" x14ac:dyDescent="0.3">
      <c r="A28" s="29" t="s">
        <v>1</v>
      </c>
      <c r="B28" s="30"/>
      <c r="C28" s="20">
        <v>5299</v>
      </c>
      <c r="D28" s="21">
        <v>5299</v>
      </c>
      <c r="E28" s="22">
        <v>5299</v>
      </c>
    </row>
    <row r="29" spans="1:5" ht="15" customHeight="1" thickBot="1" x14ac:dyDescent="0.3">
      <c r="A29" s="23" t="s">
        <v>2</v>
      </c>
      <c r="B29" s="24"/>
      <c r="C29" s="12">
        <f>SUM(C30:C32)</f>
        <v>37744</v>
      </c>
      <c r="D29" s="13">
        <f>SUM(D30:D32)</f>
        <v>37756</v>
      </c>
      <c r="E29" s="11">
        <f>SUM(E30:E32)</f>
        <v>37768</v>
      </c>
    </row>
    <row r="30" spans="1:5" ht="15" customHeight="1" x14ac:dyDescent="0.25">
      <c r="A30" s="25" t="s">
        <v>3</v>
      </c>
      <c r="B30" s="26"/>
      <c r="C30" s="14">
        <v>26710</v>
      </c>
      <c r="D30" s="15">
        <v>26710</v>
      </c>
      <c r="E30" s="16">
        <v>26710</v>
      </c>
    </row>
    <row r="31" spans="1:5" ht="15" customHeight="1" x14ac:dyDescent="0.25">
      <c r="A31" s="27" t="s">
        <v>4</v>
      </c>
      <c r="B31" s="28"/>
      <c r="C31" s="17">
        <v>3835</v>
      </c>
      <c r="D31" s="18">
        <v>3835</v>
      </c>
      <c r="E31" s="19">
        <v>3835</v>
      </c>
    </row>
    <row r="32" spans="1:5" ht="15" customHeight="1" thickBot="1" x14ac:dyDescent="0.3">
      <c r="A32" s="29" t="s">
        <v>5</v>
      </c>
      <c r="B32" s="30"/>
      <c r="C32" s="20">
        <v>7199</v>
      </c>
      <c r="D32" s="21">
        <v>7211</v>
      </c>
      <c r="E32" s="22">
        <v>7223</v>
      </c>
    </row>
    <row r="33" spans="1:5" ht="15" customHeight="1" thickBot="1" x14ac:dyDescent="0.3">
      <c r="A33" s="23" t="s">
        <v>6</v>
      </c>
      <c r="B33" s="24"/>
      <c r="C33" s="12">
        <f>C23-C29</f>
        <v>0</v>
      </c>
      <c r="D33" s="13">
        <f>D23-D29</f>
        <v>0</v>
      </c>
      <c r="E33" s="11">
        <f>E23-E29</f>
        <v>0</v>
      </c>
    </row>
    <row r="34" spans="1:5" ht="20.100000000000001" customHeight="1" x14ac:dyDescent="0.25"/>
    <row r="35" spans="1:5" ht="17.25" x14ac:dyDescent="0.3">
      <c r="A35" s="9" t="s">
        <v>8</v>
      </c>
      <c r="B35" s="31" t="s">
        <v>15</v>
      </c>
      <c r="C35" s="32"/>
      <c r="D35" s="32"/>
      <c r="E35" s="32"/>
    </row>
    <row r="36" spans="1:5" x14ac:dyDescent="0.25">
      <c r="A36" s="3" t="s">
        <v>9</v>
      </c>
      <c r="B36" s="33" t="s">
        <v>26</v>
      </c>
      <c r="C36" s="34"/>
      <c r="D36" s="34"/>
      <c r="E36" s="34"/>
    </row>
    <row r="37" spans="1:5" ht="12.95" customHeight="1" thickBot="1" x14ac:dyDescent="0.3">
      <c r="E37" s="1" t="s">
        <v>7</v>
      </c>
    </row>
    <row r="38" spans="1:5" ht="24" customHeight="1" thickBot="1" x14ac:dyDescent="0.3">
      <c r="A38" s="35"/>
      <c r="B38" s="36"/>
      <c r="C38" s="7" t="s">
        <v>63</v>
      </c>
      <c r="D38" s="5" t="s">
        <v>64</v>
      </c>
      <c r="E38" s="6" t="s">
        <v>65</v>
      </c>
    </row>
    <row r="39" spans="1:5" ht="15" customHeight="1" thickBot="1" x14ac:dyDescent="0.3">
      <c r="A39" s="23" t="s">
        <v>0</v>
      </c>
      <c r="B39" s="24"/>
      <c r="C39" s="12">
        <f>SUM(C40:C44)</f>
        <v>23560</v>
      </c>
      <c r="D39" s="13">
        <f>SUM(D40:D44)</f>
        <v>23660</v>
      </c>
      <c r="E39" s="11">
        <f>SUM(E40:E44)</f>
        <v>23610</v>
      </c>
    </row>
    <row r="40" spans="1:5" ht="15" customHeight="1" x14ac:dyDescent="0.25">
      <c r="A40" s="25" t="s">
        <v>11</v>
      </c>
      <c r="B40" s="26"/>
      <c r="C40" s="14">
        <v>19760</v>
      </c>
      <c r="D40" s="15">
        <v>19760</v>
      </c>
      <c r="E40" s="16">
        <v>19760</v>
      </c>
    </row>
    <row r="41" spans="1:5" ht="15" customHeight="1" x14ac:dyDescent="0.25">
      <c r="A41" s="27" t="s">
        <v>21</v>
      </c>
      <c r="B41" s="28"/>
      <c r="C41" s="17">
        <v>1000</v>
      </c>
      <c r="D41" s="18">
        <v>1000</v>
      </c>
      <c r="E41" s="19">
        <v>1000</v>
      </c>
    </row>
    <row r="42" spans="1:5" ht="15" customHeight="1" x14ac:dyDescent="0.25">
      <c r="A42" s="27" t="s">
        <v>19</v>
      </c>
      <c r="B42" s="28"/>
      <c r="C42" s="17">
        <v>0</v>
      </c>
      <c r="D42" s="18">
        <v>0</v>
      </c>
      <c r="E42" s="19">
        <v>0</v>
      </c>
    </row>
    <row r="43" spans="1:5" ht="15" customHeight="1" x14ac:dyDescent="0.25">
      <c r="A43" s="27" t="s">
        <v>20</v>
      </c>
      <c r="B43" s="28"/>
      <c r="C43" s="17">
        <v>500</v>
      </c>
      <c r="D43" s="18">
        <v>500</v>
      </c>
      <c r="E43" s="19">
        <v>400</v>
      </c>
    </row>
    <row r="44" spans="1:5" ht="15" customHeight="1" thickBot="1" x14ac:dyDescent="0.3">
      <c r="A44" s="29" t="s">
        <v>1</v>
      </c>
      <c r="B44" s="30"/>
      <c r="C44" s="20">
        <v>2300</v>
      </c>
      <c r="D44" s="21">
        <v>2400</v>
      </c>
      <c r="E44" s="22">
        <v>2450</v>
      </c>
    </row>
    <row r="45" spans="1:5" ht="15" customHeight="1" thickBot="1" x14ac:dyDescent="0.3">
      <c r="A45" s="23" t="s">
        <v>2</v>
      </c>
      <c r="B45" s="24"/>
      <c r="C45" s="12">
        <f>SUM(C46:C48)</f>
        <v>23560</v>
      </c>
      <c r="D45" s="13">
        <f>SUM(D46:D48)</f>
        <v>23660</v>
      </c>
      <c r="E45" s="11">
        <f>SUM(E46:E48)</f>
        <v>23610</v>
      </c>
    </row>
    <row r="46" spans="1:5" ht="15" customHeight="1" x14ac:dyDescent="0.25">
      <c r="A46" s="25" t="s">
        <v>3</v>
      </c>
      <c r="B46" s="26"/>
      <c r="C46" s="14">
        <v>17840</v>
      </c>
      <c r="D46" s="15">
        <v>17840</v>
      </c>
      <c r="E46" s="16">
        <v>17840</v>
      </c>
    </row>
    <row r="47" spans="1:5" ht="15" customHeight="1" x14ac:dyDescent="0.25">
      <c r="A47" s="27" t="s">
        <v>4</v>
      </c>
      <c r="B47" s="28"/>
      <c r="C47" s="17">
        <v>584</v>
      </c>
      <c r="D47" s="18">
        <v>584</v>
      </c>
      <c r="E47" s="19">
        <v>584</v>
      </c>
    </row>
    <row r="48" spans="1:5" ht="15" customHeight="1" thickBot="1" x14ac:dyDescent="0.3">
      <c r="A48" s="29" t="s">
        <v>5</v>
      </c>
      <c r="B48" s="30"/>
      <c r="C48" s="20">
        <v>5136</v>
      </c>
      <c r="D48" s="21">
        <v>5236</v>
      </c>
      <c r="E48" s="22">
        <v>5186</v>
      </c>
    </row>
    <row r="49" spans="1:6" ht="15" customHeight="1" thickBot="1" x14ac:dyDescent="0.3">
      <c r="A49" s="23" t="s">
        <v>6</v>
      </c>
      <c r="B49" s="24"/>
      <c r="C49" s="12">
        <v>0</v>
      </c>
      <c r="D49" s="13">
        <f>D39-D45</f>
        <v>0</v>
      </c>
      <c r="E49" s="11">
        <f>E39-E45</f>
        <v>0</v>
      </c>
    </row>
    <row r="50" spans="1:6" ht="20.100000000000001" customHeight="1" x14ac:dyDescent="0.25"/>
    <row r="51" spans="1:6" ht="17.25" x14ac:dyDescent="0.3">
      <c r="A51" s="9" t="s">
        <v>8</v>
      </c>
      <c r="B51" s="31" t="s">
        <v>16</v>
      </c>
      <c r="C51" s="32"/>
      <c r="D51" s="32"/>
      <c r="E51" s="32"/>
    </row>
    <row r="52" spans="1:6" x14ac:dyDescent="0.25">
      <c r="A52" s="3" t="s">
        <v>9</v>
      </c>
      <c r="B52" s="33" t="s">
        <v>25</v>
      </c>
      <c r="C52" s="34"/>
      <c r="D52" s="34"/>
      <c r="E52" s="34"/>
    </row>
    <row r="53" spans="1:6" ht="12.95" customHeight="1" thickBot="1" x14ac:dyDescent="0.3">
      <c r="E53" s="1" t="s">
        <v>7</v>
      </c>
    </row>
    <row r="54" spans="1:6" ht="24" customHeight="1" thickBot="1" x14ac:dyDescent="0.3">
      <c r="A54" s="35"/>
      <c r="B54" s="36"/>
      <c r="C54" s="8" t="s">
        <v>63</v>
      </c>
      <c r="D54" s="5" t="s">
        <v>64</v>
      </c>
      <c r="E54" s="6" t="s">
        <v>65</v>
      </c>
    </row>
    <row r="55" spans="1:6" ht="15" customHeight="1" thickBot="1" x14ac:dyDescent="0.3">
      <c r="A55" s="23" t="s">
        <v>0</v>
      </c>
      <c r="B55" s="24"/>
      <c r="C55" s="12">
        <f>SUM(C56:C60)</f>
        <v>91024</v>
      </c>
      <c r="D55" s="13">
        <f>SUM(D56:D60)</f>
        <v>91735</v>
      </c>
      <c r="E55" s="11">
        <f>SUM(E56:E60)</f>
        <v>92870</v>
      </c>
    </row>
    <row r="56" spans="1:6" ht="15" customHeight="1" x14ac:dyDescent="0.25">
      <c r="A56" s="25" t="s">
        <v>11</v>
      </c>
      <c r="B56" s="26"/>
      <c r="C56" s="14">
        <v>72069</v>
      </c>
      <c r="D56" s="15">
        <v>72735</v>
      </c>
      <c r="E56" s="16">
        <v>72870</v>
      </c>
      <c r="F56" s="2"/>
    </row>
    <row r="57" spans="1:6" ht="15" customHeight="1" x14ac:dyDescent="0.25">
      <c r="A57" s="27" t="s">
        <v>21</v>
      </c>
      <c r="B57" s="28"/>
      <c r="C57" s="17">
        <v>1000</v>
      </c>
      <c r="D57" s="18">
        <v>1000</v>
      </c>
      <c r="E57" s="19">
        <v>1000</v>
      </c>
    </row>
    <row r="58" spans="1:6" ht="15" customHeight="1" x14ac:dyDescent="0.25">
      <c r="A58" s="27" t="s">
        <v>19</v>
      </c>
      <c r="B58" s="28"/>
      <c r="C58" s="17">
        <v>0</v>
      </c>
      <c r="D58" s="18">
        <v>0</v>
      </c>
      <c r="E58" s="19">
        <v>0</v>
      </c>
    </row>
    <row r="59" spans="1:6" ht="15" customHeight="1" x14ac:dyDescent="0.25">
      <c r="A59" s="27" t="s">
        <v>20</v>
      </c>
      <c r="B59" s="28"/>
      <c r="C59" s="17">
        <v>0</v>
      </c>
      <c r="D59" s="18">
        <v>0</v>
      </c>
      <c r="E59" s="19">
        <v>0</v>
      </c>
    </row>
    <row r="60" spans="1:6" ht="15" customHeight="1" thickBot="1" x14ac:dyDescent="0.3">
      <c r="A60" s="29" t="s">
        <v>1</v>
      </c>
      <c r="B60" s="30"/>
      <c r="C60" s="20">
        <v>17955</v>
      </c>
      <c r="D60" s="21">
        <v>18000</v>
      </c>
      <c r="E60" s="22">
        <v>19000</v>
      </c>
    </row>
    <row r="61" spans="1:6" ht="15" customHeight="1" thickBot="1" x14ac:dyDescent="0.3">
      <c r="A61" s="23" t="s">
        <v>2</v>
      </c>
      <c r="B61" s="24"/>
      <c r="C61" s="12">
        <f>SUM(C62:C64)</f>
        <v>91024</v>
      </c>
      <c r="D61" s="13">
        <f>SUM(D62:D64)</f>
        <v>91735</v>
      </c>
      <c r="E61" s="11">
        <f>SUM(E62:E64)</f>
        <v>92870</v>
      </c>
    </row>
    <row r="62" spans="1:6" ht="15" customHeight="1" x14ac:dyDescent="0.25">
      <c r="A62" s="25" t="s">
        <v>3</v>
      </c>
      <c r="B62" s="26"/>
      <c r="C62" s="14">
        <v>56162</v>
      </c>
      <c r="D62" s="15">
        <v>56162</v>
      </c>
      <c r="E62" s="16">
        <v>56162</v>
      </c>
    </row>
    <row r="63" spans="1:6" ht="15" customHeight="1" x14ac:dyDescent="0.25">
      <c r="A63" s="27" t="s">
        <v>4</v>
      </c>
      <c r="B63" s="28"/>
      <c r="C63" s="17">
        <v>2579</v>
      </c>
      <c r="D63" s="18">
        <v>2624</v>
      </c>
      <c r="E63" s="19">
        <v>2816</v>
      </c>
    </row>
    <row r="64" spans="1:6" ht="15" customHeight="1" thickBot="1" x14ac:dyDescent="0.3">
      <c r="A64" s="29" t="s">
        <v>5</v>
      </c>
      <c r="B64" s="30"/>
      <c r="C64" s="20">
        <v>32283</v>
      </c>
      <c r="D64" s="21">
        <v>32949</v>
      </c>
      <c r="E64" s="22">
        <v>33892</v>
      </c>
    </row>
    <row r="65" spans="1:5" ht="15" customHeight="1" thickBot="1" x14ac:dyDescent="0.3">
      <c r="A65" s="23" t="s">
        <v>6</v>
      </c>
      <c r="B65" s="24"/>
      <c r="C65" s="12">
        <f>C55-C61</f>
        <v>0</v>
      </c>
      <c r="D65" s="13">
        <f>D55-D61</f>
        <v>0</v>
      </c>
      <c r="E65" s="11">
        <f>E55-E61</f>
        <v>0</v>
      </c>
    </row>
    <row r="66" spans="1:5" ht="20.100000000000001" customHeight="1" x14ac:dyDescent="0.25">
      <c r="A66" s="37"/>
      <c r="B66" s="37"/>
      <c r="C66" s="38"/>
      <c r="D66" s="38"/>
      <c r="E66" s="38"/>
    </row>
    <row r="67" spans="1:5" s="10" customFormat="1" ht="17.25" x14ac:dyDescent="0.3">
      <c r="A67" s="9" t="s">
        <v>8</v>
      </c>
      <c r="B67" s="31" t="s">
        <v>17</v>
      </c>
      <c r="C67" s="32"/>
      <c r="D67" s="32"/>
      <c r="E67" s="32"/>
    </row>
    <row r="68" spans="1:5" x14ac:dyDescent="0.25">
      <c r="A68" s="3" t="s">
        <v>9</v>
      </c>
      <c r="B68" s="33" t="s">
        <v>24</v>
      </c>
      <c r="C68" s="34"/>
      <c r="D68" s="34"/>
      <c r="E68" s="34"/>
    </row>
    <row r="69" spans="1:5" ht="12.95" customHeight="1" thickBot="1" x14ac:dyDescent="0.3">
      <c r="E69" s="1" t="s">
        <v>7</v>
      </c>
    </row>
    <row r="70" spans="1:5" ht="24" customHeight="1" thickBot="1" x14ac:dyDescent="0.3">
      <c r="A70" s="35"/>
      <c r="B70" s="36"/>
      <c r="C70" s="8" t="s">
        <v>63</v>
      </c>
      <c r="D70" s="5" t="s">
        <v>64</v>
      </c>
      <c r="E70" s="6" t="s">
        <v>65</v>
      </c>
    </row>
    <row r="71" spans="1:5" ht="15" customHeight="1" thickBot="1" x14ac:dyDescent="0.3">
      <c r="A71" s="23" t="s">
        <v>0</v>
      </c>
      <c r="B71" s="24"/>
      <c r="C71" s="12">
        <f>SUM(C72:C76)</f>
        <v>77005</v>
      </c>
      <c r="D71" s="13">
        <f>SUM(D72:D76)</f>
        <v>78470</v>
      </c>
      <c r="E71" s="11">
        <f>SUM(E72:E76)</f>
        <v>78800</v>
      </c>
    </row>
    <row r="72" spans="1:5" ht="15" customHeight="1" x14ac:dyDescent="0.25">
      <c r="A72" s="25" t="s">
        <v>11</v>
      </c>
      <c r="B72" s="26"/>
      <c r="C72" s="14">
        <v>72022</v>
      </c>
      <c r="D72" s="15">
        <v>73695</v>
      </c>
      <c r="E72" s="16">
        <v>74075</v>
      </c>
    </row>
    <row r="73" spans="1:5" ht="15" customHeight="1" x14ac:dyDescent="0.25">
      <c r="A73" s="27" t="s">
        <v>21</v>
      </c>
      <c r="B73" s="28"/>
      <c r="C73" s="17">
        <v>883</v>
      </c>
      <c r="D73" s="18">
        <v>900</v>
      </c>
      <c r="E73" s="19">
        <v>900</v>
      </c>
    </row>
    <row r="74" spans="1:5" ht="15" customHeight="1" x14ac:dyDescent="0.25">
      <c r="A74" s="27" t="s">
        <v>19</v>
      </c>
      <c r="B74" s="28"/>
      <c r="C74" s="17">
        <v>25</v>
      </c>
      <c r="D74" s="18">
        <v>25</v>
      </c>
      <c r="E74" s="19">
        <v>25</v>
      </c>
    </row>
    <row r="75" spans="1:5" ht="15" customHeight="1" x14ac:dyDescent="0.25">
      <c r="A75" s="27" t="s">
        <v>20</v>
      </c>
      <c r="B75" s="28"/>
      <c r="C75" s="17">
        <v>0</v>
      </c>
      <c r="D75" s="18">
        <v>0</v>
      </c>
      <c r="E75" s="19">
        <v>0</v>
      </c>
    </row>
    <row r="76" spans="1:5" ht="15" customHeight="1" thickBot="1" x14ac:dyDescent="0.3">
      <c r="A76" s="29" t="s">
        <v>1</v>
      </c>
      <c r="B76" s="30"/>
      <c r="C76" s="20">
        <v>4075</v>
      </c>
      <c r="D76" s="21">
        <v>3850</v>
      </c>
      <c r="E76" s="22">
        <v>3800</v>
      </c>
    </row>
    <row r="77" spans="1:5" ht="15" customHeight="1" thickBot="1" x14ac:dyDescent="0.3">
      <c r="A77" s="23" t="s">
        <v>2</v>
      </c>
      <c r="B77" s="24"/>
      <c r="C77" s="12">
        <f>SUM(C78:C80)</f>
        <v>77005</v>
      </c>
      <c r="D77" s="13">
        <f>SUM(D78:D80)</f>
        <v>78470</v>
      </c>
      <c r="E77" s="11">
        <f>SUM(E78:E80)</f>
        <v>78800</v>
      </c>
    </row>
    <row r="78" spans="1:5" ht="15" customHeight="1" x14ac:dyDescent="0.25">
      <c r="A78" s="25" t="s">
        <v>3</v>
      </c>
      <c r="B78" s="26"/>
      <c r="C78" s="14">
        <v>59430</v>
      </c>
      <c r="D78" s="15">
        <v>59500</v>
      </c>
      <c r="E78" s="16">
        <v>59600</v>
      </c>
    </row>
    <row r="79" spans="1:5" ht="15" customHeight="1" x14ac:dyDescent="0.25">
      <c r="A79" s="27" t="s">
        <v>4</v>
      </c>
      <c r="B79" s="28"/>
      <c r="C79" s="17">
        <v>3340</v>
      </c>
      <c r="D79" s="18">
        <v>4120</v>
      </c>
      <c r="E79" s="19">
        <v>4100</v>
      </c>
    </row>
    <row r="80" spans="1:5" ht="15" customHeight="1" thickBot="1" x14ac:dyDescent="0.3">
      <c r="A80" s="29" t="s">
        <v>5</v>
      </c>
      <c r="B80" s="30"/>
      <c r="C80" s="20">
        <v>14235</v>
      </c>
      <c r="D80" s="21">
        <v>14850</v>
      </c>
      <c r="E80" s="22">
        <v>15100</v>
      </c>
    </row>
    <row r="81" spans="1:5" ht="15" customHeight="1" thickBot="1" x14ac:dyDescent="0.3">
      <c r="A81" s="23" t="s">
        <v>6</v>
      </c>
      <c r="B81" s="24"/>
      <c r="C81" s="12">
        <f>C71-C77</f>
        <v>0</v>
      </c>
      <c r="D81" s="13">
        <f>D71-D77</f>
        <v>0</v>
      </c>
      <c r="E81" s="11">
        <f>E71-E77</f>
        <v>0</v>
      </c>
    </row>
    <row r="82" spans="1:5" ht="20.100000000000001" customHeight="1" x14ac:dyDescent="0.25"/>
    <row r="83" spans="1:5" ht="17.25" x14ac:dyDescent="0.3">
      <c r="A83" s="9" t="s">
        <v>8</v>
      </c>
      <c r="B83" s="31" t="s">
        <v>22</v>
      </c>
      <c r="C83" s="32"/>
      <c r="D83" s="32"/>
      <c r="E83" s="32"/>
    </row>
    <row r="84" spans="1:5" x14ac:dyDescent="0.25">
      <c r="A84" s="3" t="s">
        <v>9</v>
      </c>
      <c r="B84" s="33" t="s">
        <v>23</v>
      </c>
      <c r="C84" s="34"/>
      <c r="D84" s="34"/>
      <c r="E84" s="34"/>
    </row>
    <row r="85" spans="1:5" ht="12.95" customHeight="1" thickBot="1" x14ac:dyDescent="0.3">
      <c r="E85" s="1" t="s">
        <v>7</v>
      </c>
    </row>
    <row r="86" spans="1:5" ht="24" customHeight="1" thickBot="1" x14ac:dyDescent="0.3">
      <c r="A86" s="35"/>
      <c r="B86" s="36"/>
      <c r="C86" s="8" t="s">
        <v>63</v>
      </c>
      <c r="D86" s="5" t="s">
        <v>64</v>
      </c>
      <c r="E86" s="6" t="s">
        <v>65</v>
      </c>
    </row>
    <row r="87" spans="1:5" ht="15" customHeight="1" thickBot="1" x14ac:dyDescent="0.3">
      <c r="A87" s="23" t="s">
        <v>0</v>
      </c>
      <c r="B87" s="24"/>
      <c r="C87" s="12">
        <f>SUM(C88:C92)</f>
        <v>23483</v>
      </c>
      <c r="D87" s="13">
        <f>SUM(D88:D92)</f>
        <v>23483</v>
      </c>
      <c r="E87" s="11">
        <f>SUM(E88:E92)</f>
        <v>23483</v>
      </c>
    </row>
    <row r="88" spans="1:5" ht="15" customHeight="1" x14ac:dyDescent="0.25">
      <c r="A88" s="25" t="s">
        <v>11</v>
      </c>
      <c r="B88" s="26"/>
      <c r="C88" s="14">
        <v>19525</v>
      </c>
      <c r="D88" s="15">
        <v>19525</v>
      </c>
      <c r="E88" s="16">
        <v>19525</v>
      </c>
    </row>
    <row r="89" spans="1:5" ht="15" customHeight="1" x14ac:dyDescent="0.25">
      <c r="A89" s="27" t="s">
        <v>21</v>
      </c>
      <c r="B89" s="28"/>
      <c r="C89" s="17">
        <v>0</v>
      </c>
      <c r="D89" s="18">
        <v>0</v>
      </c>
      <c r="E89" s="19">
        <v>0</v>
      </c>
    </row>
    <row r="90" spans="1:5" ht="15" customHeight="1" x14ac:dyDescent="0.25">
      <c r="A90" s="27" t="s">
        <v>19</v>
      </c>
      <c r="B90" s="28"/>
      <c r="C90" s="17">
        <v>0</v>
      </c>
      <c r="D90" s="18">
        <v>0</v>
      </c>
      <c r="E90" s="19">
        <v>0</v>
      </c>
    </row>
    <row r="91" spans="1:5" ht="15" customHeight="1" x14ac:dyDescent="0.25">
      <c r="A91" s="27" t="s">
        <v>20</v>
      </c>
      <c r="B91" s="28"/>
      <c r="C91" s="17">
        <v>250</v>
      </c>
      <c r="D91" s="18">
        <v>250</v>
      </c>
      <c r="E91" s="19">
        <v>250</v>
      </c>
    </row>
    <row r="92" spans="1:5" ht="15" customHeight="1" thickBot="1" x14ac:dyDescent="0.3">
      <c r="A92" s="29" t="s">
        <v>1</v>
      </c>
      <c r="B92" s="30"/>
      <c r="C92" s="20">
        <v>3708</v>
      </c>
      <c r="D92" s="21">
        <v>3708</v>
      </c>
      <c r="E92" s="22">
        <v>3708</v>
      </c>
    </row>
    <row r="93" spans="1:5" ht="15" customHeight="1" thickBot="1" x14ac:dyDescent="0.3">
      <c r="A93" s="23" t="s">
        <v>2</v>
      </c>
      <c r="B93" s="24"/>
      <c r="C93" s="12">
        <f>SUM(C94:C96)</f>
        <v>23483</v>
      </c>
      <c r="D93" s="13">
        <f>SUM(D94:D96)</f>
        <v>23483</v>
      </c>
      <c r="E93" s="11">
        <f>SUM(E94:E96)</f>
        <v>23483</v>
      </c>
    </row>
    <row r="94" spans="1:5" ht="15" customHeight="1" x14ac:dyDescent="0.25">
      <c r="A94" s="25" t="s">
        <v>3</v>
      </c>
      <c r="B94" s="26"/>
      <c r="C94" s="14">
        <v>21032</v>
      </c>
      <c r="D94" s="15">
        <v>21032</v>
      </c>
      <c r="E94" s="16">
        <v>21032</v>
      </c>
    </row>
    <row r="95" spans="1:5" ht="15" customHeight="1" x14ac:dyDescent="0.25">
      <c r="A95" s="27" t="s">
        <v>4</v>
      </c>
      <c r="B95" s="28"/>
      <c r="C95" s="17">
        <v>639</v>
      </c>
      <c r="D95" s="18">
        <v>639</v>
      </c>
      <c r="E95" s="19">
        <v>639</v>
      </c>
    </row>
    <row r="96" spans="1:5" ht="15" customHeight="1" thickBot="1" x14ac:dyDescent="0.3">
      <c r="A96" s="29" t="s">
        <v>5</v>
      </c>
      <c r="B96" s="30"/>
      <c r="C96" s="20">
        <v>1812</v>
      </c>
      <c r="D96" s="21">
        <v>1812</v>
      </c>
      <c r="E96" s="22">
        <v>1812</v>
      </c>
    </row>
    <row r="97" spans="1:6" ht="15" customHeight="1" thickBot="1" x14ac:dyDescent="0.3">
      <c r="A97" s="23" t="s">
        <v>6</v>
      </c>
      <c r="B97" s="24"/>
      <c r="C97" s="12">
        <v>0</v>
      </c>
      <c r="D97" s="13">
        <f>D87-D93</f>
        <v>0</v>
      </c>
      <c r="E97" s="11">
        <f>E87-E93</f>
        <v>0</v>
      </c>
    </row>
    <row r="98" spans="1:6" ht="20.100000000000001" customHeight="1" x14ac:dyDescent="0.25"/>
    <row r="99" spans="1:6" ht="17.25" x14ac:dyDescent="0.3">
      <c r="A99" s="9" t="s">
        <v>8</v>
      </c>
      <c r="B99" s="31" t="s">
        <v>18</v>
      </c>
      <c r="C99" s="32"/>
      <c r="D99" s="32"/>
      <c r="E99" s="32"/>
    </row>
    <row r="100" spans="1:6" x14ac:dyDescent="0.25">
      <c r="A100" s="3" t="s">
        <v>9</v>
      </c>
      <c r="B100" s="33" t="s">
        <v>28</v>
      </c>
      <c r="C100" s="34"/>
      <c r="D100" s="34"/>
      <c r="E100" s="34"/>
    </row>
    <row r="101" spans="1:6" ht="12.95" customHeight="1" thickBot="1" x14ac:dyDescent="0.3">
      <c r="E101" s="1" t="s">
        <v>7</v>
      </c>
    </row>
    <row r="102" spans="1:6" ht="24" customHeight="1" thickBot="1" x14ac:dyDescent="0.3">
      <c r="A102" s="35"/>
      <c r="B102" s="36"/>
      <c r="C102" s="8" t="s">
        <v>63</v>
      </c>
      <c r="D102" s="5" t="s">
        <v>64</v>
      </c>
      <c r="E102" s="6" t="s">
        <v>65</v>
      </c>
    </row>
    <row r="103" spans="1:6" ht="15" customHeight="1" thickBot="1" x14ac:dyDescent="0.3">
      <c r="A103" s="23" t="s">
        <v>0</v>
      </c>
      <c r="B103" s="24"/>
      <c r="C103" s="12">
        <f>SUM(C104:C108)</f>
        <v>24774</v>
      </c>
      <c r="D103" s="13">
        <f>SUM(D104:D108)</f>
        <v>24774</v>
      </c>
      <c r="E103" s="11">
        <f>SUM(E104:E108)</f>
        <v>24774</v>
      </c>
    </row>
    <row r="104" spans="1:6" ht="15" customHeight="1" x14ac:dyDescent="0.25">
      <c r="A104" s="25" t="s">
        <v>11</v>
      </c>
      <c r="B104" s="26"/>
      <c r="C104" s="14">
        <v>23326</v>
      </c>
      <c r="D104" s="15">
        <v>23326</v>
      </c>
      <c r="E104" s="16">
        <v>23326</v>
      </c>
      <c r="F104" s="2"/>
    </row>
    <row r="105" spans="1:6" ht="15" customHeight="1" x14ac:dyDescent="0.25">
      <c r="A105" s="27" t="s">
        <v>21</v>
      </c>
      <c r="B105" s="28"/>
      <c r="C105" s="17">
        <v>0</v>
      </c>
      <c r="D105" s="18">
        <v>0</v>
      </c>
      <c r="E105" s="19">
        <v>0</v>
      </c>
    </row>
    <row r="106" spans="1:6" ht="15" customHeight="1" x14ac:dyDescent="0.25">
      <c r="A106" s="27" t="s">
        <v>19</v>
      </c>
      <c r="B106" s="28"/>
      <c r="C106" s="17">
        <v>223</v>
      </c>
      <c r="D106" s="18">
        <v>223</v>
      </c>
      <c r="E106" s="19">
        <v>223</v>
      </c>
    </row>
    <row r="107" spans="1:6" ht="15" customHeight="1" x14ac:dyDescent="0.25">
      <c r="A107" s="27" t="s">
        <v>20</v>
      </c>
      <c r="B107" s="28"/>
      <c r="C107" s="17">
        <v>400</v>
      </c>
      <c r="D107" s="18">
        <v>400</v>
      </c>
      <c r="E107" s="19">
        <v>400</v>
      </c>
    </row>
    <row r="108" spans="1:6" ht="15" customHeight="1" thickBot="1" x14ac:dyDescent="0.3">
      <c r="A108" s="29" t="s">
        <v>1</v>
      </c>
      <c r="B108" s="30"/>
      <c r="C108" s="20">
        <v>825</v>
      </c>
      <c r="D108" s="21">
        <v>825</v>
      </c>
      <c r="E108" s="22">
        <v>825</v>
      </c>
    </row>
    <row r="109" spans="1:6" ht="15" customHeight="1" thickBot="1" x14ac:dyDescent="0.3">
      <c r="A109" s="23" t="s">
        <v>2</v>
      </c>
      <c r="B109" s="24"/>
      <c r="C109" s="12">
        <f>SUM(C110:C112)</f>
        <v>24774</v>
      </c>
      <c r="D109" s="13">
        <f>SUM(D110:D112)</f>
        <v>24774</v>
      </c>
      <c r="E109" s="11">
        <f>SUM(E110:E112)</f>
        <v>24774</v>
      </c>
    </row>
    <row r="110" spans="1:6" ht="15" customHeight="1" x14ac:dyDescent="0.25">
      <c r="A110" s="25" t="s">
        <v>3</v>
      </c>
      <c r="B110" s="26"/>
      <c r="C110" s="14">
        <v>15288</v>
      </c>
      <c r="D110" s="15">
        <v>15288</v>
      </c>
      <c r="E110" s="16">
        <v>15288</v>
      </c>
    </row>
    <row r="111" spans="1:6" ht="15" customHeight="1" x14ac:dyDescent="0.25">
      <c r="A111" s="27" t="s">
        <v>4</v>
      </c>
      <c r="B111" s="28"/>
      <c r="C111" s="17">
        <v>5897</v>
      </c>
      <c r="D111" s="18">
        <v>5897</v>
      </c>
      <c r="E111" s="19">
        <v>5897</v>
      </c>
    </row>
    <row r="112" spans="1:6" ht="15" customHeight="1" thickBot="1" x14ac:dyDescent="0.3">
      <c r="A112" s="29" t="s">
        <v>5</v>
      </c>
      <c r="B112" s="30"/>
      <c r="C112" s="20">
        <v>3589</v>
      </c>
      <c r="D112" s="21">
        <v>3589</v>
      </c>
      <c r="E112" s="22">
        <v>3589</v>
      </c>
    </row>
    <row r="113" spans="1:5" ht="15" customHeight="1" thickBot="1" x14ac:dyDescent="0.3">
      <c r="A113" s="23" t="s">
        <v>6</v>
      </c>
      <c r="B113" s="24"/>
      <c r="C113" s="12">
        <f>C103-C109</f>
        <v>0</v>
      </c>
      <c r="D113" s="13">
        <f>D103-D109</f>
        <v>0</v>
      </c>
      <c r="E113" s="11">
        <f>E103-E109</f>
        <v>0</v>
      </c>
    </row>
    <row r="114" spans="1:5" ht="20.100000000000001" customHeight="1" x14ac:dyDescent="0.25">
      <c r="A114" s="37"/>
      <c r="B114" s="37"/>
      <c r="C114" s="38"/>
      <c r="D114" s="38"/>
      <c r="E114" s="38"/>
    </row>
    <row r="115" spans="1:5" s="10" customFormat="1" ht="17.25" x14ac:dyDescent="0.3">
      <c r="A115" s="9" t="s">
        <v>8</v>
      </c>
      <c r="B115" s="31" t="s">
        <v>27</v>
      </c>
      <c r="C115" s="32"/>
      <c r="D115" s="32"/>
      <c r="E115" s="32"/>
    </row>
    <row r="116" spans="1:5" x14ac:dyDescent="0.25">
      <c r="A116" s="3" t="s">
        <v>9</v>
      </c>
      <c r="B116" s="33" t="s">
        <v>31</v>
      </c>
      <c r="C116" s="34"/>
      <c r="D116" s="34"/>
      <c r="E116" s="34"/>
    </row>
    <row r="117" spans="1:5" ht="12.95" customHeight="1" thickBot="1" x14ac:dyDescent="0.3">
      <c r="E117" s="1" t="s">
        <v>7</v>
      </c>
    </row>
    <row r="118" spans="1:5" ht="24" customHeight="1" thickBot="1" x14ac:dyDescent="0.3">
      <c r="A118" s="35"/>
      <c r="B118" s="36"/>
      <c r="C118" s="8" t="s">
        <v>63</v>
      </c>
      <c r="D118" s="5" t="s">
        <v>64</v>
      </c>
      <c r="E118" s="6" t="s">
        <v>65</v>
      </c>
    </row>
    <row r="119" spans="1:5" ht="15" customHeight="1" thickBot="1" x14ac:dyDescent="0.3">
      <c r="A119" s="23" t="s">
        <v>0</v>
      </c>
      <c r="B119" s="24"/>
      <c r="C119" s="12">
        <f>SUM(C120:C124)</f>
        <v>15336</v>
      </c>
      <c r="D119" s="13">
        <f>SUM(D120:D124)</f>
        <v>15336</v>
      </c>
      <c r="E119" s="11">
        <f>SUM(E120:E124)</f>
        <v>15336</v>
      </c>
    </row>
    <row r="120" spans="1:5" ht="15" customHeight="1" x14ac:dyDescent="0.25">
      <c r="A120" s="25" t="s">
        <v>11</v>
      </c>
      <c r="B120" s="26"/>
      <c r="C120" s="14">
        <v>15056</v>
      </c>
      <c r="D120" s="15">
        <v>15056</v>
      </c>
      <c r="E120" s="16">
        <v>15056</v>
      </c>
    </row>
    <row r="121" spans="1:5" ht="15" customHeight="1" x14ac:dyDescent="0.25">
      <c r="A121" s="27" t="s">
        <v>21</v>
      </c>
      <c r="B121" s="28"/>
      <c r="C121" s="17">
        <v>0</v>
      </c>
      <c r="D121" s="18">
        <v>0</v>
      </c>
      <c r="E121" s="19">
        <v>0</v>
      </c>
    </row>
    <row r="122" spans="1:5" ht="15" customHeight="1" x14ac:dyDescent="0.25">
      <c r="A122" s="27" t="s">
        <v>19</v>
      </c>
      <c r="B122" s="28"/>
      <c r="C122" s="17">
        <v>0</v>
      </c>
      <c r="D122" s="18">
        <v>0</v>
      </c>
      <c r="E122" s="19">
        <v>0</v>
      </c>
    </row>
    <row r="123" spans="1:5" ht="15" customHeight="1" x14ac:dyDescent="0.25">
      <c r="A123" s="27" t="s">
        <v>20</v>
      </c>
      <c r="B123" s="28"/>
      <c r="C123" s="17">
        <v>0</v>
      </c>
      <c r="D123" s="18">
        <v>0</v>
      </c>
      <c r="E123" s="19">
        <v>0</v>
      </c>
    </row>
    <row r="124" spans="1:5" ht="15" customHeight="1" thickBot="1" x14ac:dyDescent="0.3">
      <c r="A124" s="29" t="s">
        <v>1</v>
      </c>
      <c r="B124" s="30"/>
      <c r="C124" s="20">
        <v>280</v>
      </c>
      <c r="D124" s="21">
        <v>280</v>
      </c>
      <c r="E124" s="22">
        <v>280</v>
      </c>
    </row>
    <row r="125" spans="1:5" ht="15" customHeight="1" thickBot="1" x14ac:dyDescent="0.3">
      <c r="A125" s="23" t="s">
        <v>2</v>
      </c>
      <c r="B125" s="24"/>
      <c r="C125" s="12">
        <f>SUM(C126:C128)</f>
        <v>15336</v>
      </c>
      <c r="D125" s="13">
        <f>SUM(D126:D128)</f>
        <v>15336</v>
      </c>
      <c r="E125" s="11">
        <f>SUM(E126:E128)</f>
        <v>15336</v>
      </c>
    </row>
    <row r="126" spans="1:5" ht="15" customHeight="1" x14ac:dyDescent="0.25">
      <c r="A126" s="25" t="s">
        <v>3</v>
      </c>
      <c r="B126" s="26"/>
      <c r="C126" s="14">
        <v>7326</v>
      </c>
      <c r="D126" s="15">
        <v>7326</v>
      </c>
      <c r="E126" s="16">
        <v>7326</v>
      </c>
    </row>
    <row r="127" spans="1:5" ht="15" customHeight="1" x14ac:dyDescent="0.25">
      <c r="A127" s="27" t="s">
        <v>4</v>
      </c>
      <c r="B127" s="28"/>
      <c r="C127" s="17">
        <v>938</v>
      </c>
      <c r="D127" s="18">
        <v>938</v>
      </c>
      <c r="E127" s="19">
        <v>938</v>
      </c>
    </row>
    <row r="128" spans="1:5" ht="15" customHeight="1" thickBot="1" x14ac:dyDescent="0.3">
      <c r="A128" s="29" t="s">
        <v>5</v>
      </c>
      <c r="B128" s="30"/>
      <c r="C128" s="20">
        <v>7072</v>
      </c>
      <c r="D128" s="21">
        <v>7072</v>
      </c>
      <c r="E128" s="22">
        <v>7072</v>
      </c>
    </row>
    <row r="129" spans="1:5" ht="15" customHeight="1" thickBot="1" x14ac:dyDescent="0.3">
      <c r="A129" s="23" t="s">
        <v>6</v>
      </c>
      <c r="B129" s="24"/>
      <c r="C129" s="12">
        <f>C119-C125</f>
        <v>0</v>
      </c>
      <c r="D129" s="13">
        <f>D119-D125</f>
        <v>0</v>
      </c>
      <c r="E129" s="11">
        <f>E119-E125</f>
        <v>0</v>
      </c>
    </row>
    <row r="130" spans="1:5" ht="20.100000000000001" customHeight="1" x14ac:dyDescent="0.25"/>
    <row r="131" spans="1:5" ht="17.25" x14ac:dyDescent="0.3">
      <c r="A131" s="9" t="s">
        <v>8</v>
      </c>
      <c r="B131" s="31" t="s">
        <v>29</v>
      </c>
      <c r="C131" s="32"/>
      <c r="D131" s="32"/>
      <c r="E131" s="32"/>
    </row>
    <row r="132" spans="1:5" x14ac:dyDescent="0.25">
      <c r="A132" s="3" t="s">
        <v>9</v>
      </c>
      <c r="B132" s="33" t="s">
        <v>35</v>
      </c>
      <c r="C132" s="34"/>
      <c r="D132" s="34"/>
      <c r="E132" s="34"/>
    </row>
    <row r="133" spans="1:5" ht="12.95" customHeight="1" thickBot="1" x14ac:dyDescent="0.3">
      <c r="E133" s="1" t="s">
        <v>7</v>
      </c>
    </row>
    <row r="134" spans="1:5" ht="24" customHeight="1" thickBot="1" x14ac:dyDescent="0.3">
      <c r="A134" s="35"/>
      <c r="B134" s="36"/>
      <c r="C134" s="8" t="s">
        <v>63</v>
      </c>
      <c r="D134" s="5" t="s">
        <v>64</v>
      </c>
      <c r="E134" s="6" t="s">
        <v>65</v>
      </c>
    </row>
    <row r="135" spans="1:5" ht="15" customHeight="1" thickBot="1" x14ac:dyDescent="0.3">
      <c r="A135" s="23" t="s">
        <v>0</v>
      </c>
      <c r="B135" s="24"/>
      <c r="C135" s="12">
        <f>SUM(C136:C140)</f>
        <v>115941</v>
      </c>
      <c r="D135" s="13">
        <f>SUM(D136:D140)</f>
        <v>122800</v>
      </c>
      <c r="E135" s="11">
        <f>SUM(E136:E140)</f>
        <v>131300</v>
      </c>
    </row>
    <row r="136" spans="1:5" ht="15" customHeight="1" x14ac:dyDescent="0.25">
      <c r="A136" s="25" t="s">
        <v>11</v>
      </c>
      <c r="B136" s="26"/>
      <c r="C136" s="14">
        <v>15909</v>
      </c>
      <c r="D136" s="15">
        <v>15909</v>
      </c>
      <c r="E136" s="16">
        <v>15909</v>
      </c>
    </row>
    <row r="137" spans="1:5" ht="15" customHeight="1" x14ac:dyDescent="0.25">
      <c r="A137" s="27" t="s">
        <v>21</v>
      </c>
      <c r="B137" s="28"/>
      <c r="C137" s="17">
        <v>25628</v>
      </c>
      <c r="D137" s="18">
        <v>26827</v>
      </c>
      <c r="E137" s="19">
        <v>30327</v>
      </c>
    </row>
    <row r="138" spans="1:5" ht="15" customHeight="1" x14ac:dyDescent="0.25">
      <c r="A138" s="27" t="s">
        <v>19</v>
      </c>
      <c r="B138" s="28"/>
      <c r="C138" s="17">
        <v>64</v>
      </c>
      <c r="D138" s="18">
        <v>64</v>
      </c>
      <c r="E138" s="19">
        <v>64</v>
      </c>
    </row>
    <row r="139" spans="1:5" ht="15" customHeight="1" x14ac:dyDescent="0.25">
      <c r="A139" s="27" t="s">
        <v>20</v>
      </c>
      <c r="B139" s="28"/>
      <c r="C139" s="17">
        <v>0</v>
      </c>
      <c r="D139" s="18">
        <v>0</v>
      </c>
      <c r="E139" s="19">
        <v>0</v>
      </c>
    </row>
    <row r="140" spans="1:5" ht="15" customHeight="1" thickBot="1" x14ac:dyDescent="0.3">
      <c r="A140" s="29" t="s">
        <v>1</v>
      </c>
      <c r="B140" s="30"/>
      <c r="C140" s="20">
        <v>74340</v>
      </c>
      <c r="D140" s="21">
        <v>80000</v>
      </c>
      <c r="E140" s="22">
        <v>85000</v>
      </c>
    </row>
    <row r="141" spans="1:5" ht="15" customHeight="1" thickBot="1" x14ac:dyDescent="0.3">
      <c r="A141" s="23" t="s">
        <v>2</v>
      </c>
      <c r="B141" s="24"/>
      <c r="C141" s="12">
        <f>SUM(C142:C144)</f>
        <v>115941</v>
      </c>
      <c r="D141" s="13">
        <f>SUM(D142:D144)</f>
        <v>122800</v>
      </c>
      <c r="E141" s="11">
        <f>SUM(E142:E144)</f>
        <v>131300</v>
      </c>
    </row>
    <row r="142" spans="1:5" ht="15" customHeight="1" x14ac:dyDescent="0.25">
      <c r="A142" s="25" t="s">
        <v>3</v>
      </c>
      <c r="B142" s="26"/>
      <c r="C142" s="14">
        <v>88916</v>
      </c>
      <c r="D142" s="15">
        <v>93500</v>
      </c>
      <c r="E142" s="16">
        <v>100000</v>
      </c>
    </row>
    <row r="143" spans="1:5" ht="15" customHeight="1" x14ac:dyDescent="0.25">
      <c r="A143" s="27" t="s">
        <v>4</v>
      </c>
      <c r="B143" s="28"/>
      <c r="C143" s="17">
        <v>2225</v>
      </c>
      <c r="D143" s="18">
        <v>2300</v>
      </c>
      <c r="E143" s="19">
        <v>2300</v>
      </c>
    </row>
    <row r="144" spans="1:5" ht="15" customHeight="1" thickBot="1" x14ac:dyDescent="0.3">
      <c r="A144" s="29" t="s">
        <v>5</v>
      </c>
      <c r="B144" s="30"/>
      <c r="C144" s="20">
        <v>24800</v>
      </c>
      <c r="D144" s="21">
        <v>27000</v>
      </c>
      <c r="E144" s="22">
        <v>29000</v>
      </c>
    </row>
    <row r="145" spans="1:6" ht="15" customHeight="1" thickBot="1" x14ac:dyDescent="0.3">
      <c r="A145" s="23" t="s">
        <v>6</v>
      </c>
      <c r="B145" s="24"/>
      <c r="C145" s="12">
        <v>0</v>
      </c>
      <c r="D145" s="13">
        <f>D135-D141</f>
        <v>0</v>
      </c>
      <c r="E145" s="11">
        <f>E135-E141</f>
        <v>0</v>
      </c>
    </row>
    <row r="146" spans="1:6" ht="20.100000000000001" customHeight="1" x14ac:dyDescent="0.25"/>
    <row r="147" spans="1:6" ht="17.25" x14ac:dyDescent="0.3">
      <c r="A147" s="9" t="s">
        <v>8</v>
      </c>
      <c r="B147" s="31" t="s">
        <v>30</v>
      </c>
      <c r="C147" s="32"/>
      <c r="D147" s="32"/>
      <c r="E147" s="32"/>
    </row>
    <row r="148" spans="1:6" x14ac:dyDescent="0.25">
      <c r="A148" s="3" t="s">
        <v>9</v>
      </c>
      <c r="B148" s="33" t="s">
        <v>32</v>
      </c>
      <c r="C148" s="34"/>
      <c r="D148" s="34"/>
      <c r="E148" s="34"/>
    </row>
    <row r="149" spans="1:6" ht="12.95" customHeight="1" thickBot="1" x14ac:dyDescent="0.3">
      <c r="E149" s="1" t="s">
        <v>7</v>
      </c>
    </row>
    <row r="150" spans="1:6" ht="24" customHeight="1" thickBot="1" x14ac:dyDescent="0.3">
      <c r="A150" s="35"/>
      <c r="B150" s="36"/>
      <c r="C150" s="8" t="s">
        <v>63</v>
      </c>
      <c r="D150" s="5" t="s">
        <v>64</v>
      </c>
      <c r="E150" s="6" t="s">
        <v>65</v>
      </c>
    </row>
    <row r="151" spans="1:6" ht="15" customHeight="1" thickBot="1" x14ac:dyDescent="0.3">
      <c r="A151" s="23" t="s">
        <v>0</v>
      </c>
      <c r="B151" s="24"/>
      <c r="C151" s="12">
        <f>SUM(C152:C156)</f>
        <v>99100</v>
      </c>
      <c r="D151" s="13">
        <f>SUM(D152:D156)</f>
        <v>104054</v>
      </c>
      <c r="E151" s="11">
        <f>SUM(E152:E156)</f>
        <v>109256</v>
      </c>
    </row>
    <row r="152" spans="1:6" ht="15" customHeight="1" x14ac:dyDescent="0.25">
      <c r="A152" s="25" t="s">
        <v>11</v>
      </c>
      <c r="B152" s="26"/>
      <c r="C152" s="14">
        <v>16250</v>
      </c>
      <c r="D152" s="15">
        <v>17062</v>
      </c>
      <c r="E152" s="16">
        <v>17915</v>
      </c>
      <c r="F152" s="2"/>
    </row>
    <row r="153" spans="1:6" ht="15" customHeight="1" x14ac:dyDescent="0.25">
      <c r="A153" s="27" t="s">
        <v>21</v>
      </c>
      <c r="B153" s="28"/>
      <c r="C153" s="17">
        <v>24060</v>
      </c>
      <c r="D153" s="18">
        <v>25263</v>
      </c>
      <c r="E153" s="19">
        <v>26526</v>
      </c>
    </row>
    <row r="154" spans="1:6" ht="15" customHeight="1" x14ac:dyDescent="0.25">
      <c r="A154" s="27" t="s">
        <v>19</v>
      </c>
      <c r="B154" s="28"/>
      <c r="C154" s="17">
        <v>12</v>
      </c>
      <c r="D154" s="18">
        <v>13</v>
      </c>
      <c r="E154" s="19">
        <v>13</v>
      </c>
    </row>
    <row r="155" spans="1:6" ht="15" customHeight="1" x14ac:dyDescent="0.25">
      <c r="A155" s="27" t="s">
        <v>20</v>
      </c>
      <c r="B155" s="28"/>
      <c r="C155" s="17">
        <v>0</v>
      </c>
      <c r="D155" s="18">
        <v>0</v>
      </c>
      <c r="E155" s="19">
        <v>0</v>
      </c>
    </row>
    <row r="156" spans="1:6" ht="15" customHeight="1" thickBot="1" x14ac:dyDescent="0.3">
      <c r="A156" s="29" t="s">
        <v>1</v>
      </c>
      <c r="B156" s="30"/>
      <c r="C156" s="20">
        <v>58778</v>
      </c>
      <c r="D156" s="21">
        <v>61716</v>
      </c>
      <c r="E156" s="22">
        <v>64802</v>
      </c>
    </row>
    <row r="157" spans="1:6" ht="15" customHeight="1" thickBot="1" x14ac:dyDescent="0.3">
      <c r="A157" s="23" t="s">
        <v>2</v>
      </c>
      <c r="B157" s="24"/>
      <c r="C157" s="12">
        <f>SUM(C158:C160)</f>
        <v>99100</v>
      </c>
      <c r="D157" s="13">
        <f>SUM(D158:D160)</f>
        <v>104054</v>
      </c>
      <c r="E157" s="11">
        <f>SUM(E158:E160)</f>
        <v>109256</v>
      </c>
    </row>
    <row r="158" spans="1:6" ht="15" customHeight="1" x14ac:dyDescent="0.25">
      <c r="A158" s="25" t="s">
        <v>3</v>
      </c>
      <c r="B158" s="26"/>
      <c r="C158" s="14">
        <v>72312</v>
      </c>
      <c r="D158" s="15">
        <v>75928</v>
      </c>
      <c r="E158" s="16">
        <v>79724</v>
      </c>
    </row>
    <row r="159" spans="1:6" ht="15" customHeight="1" x14ac:dyDescent="0.25">
      <c r="A159" s="27" t="s">
        <v>4</v>
      </c>
      <c r="B159" s="28"/>
      <c r="C159" s="17">
        <v>2424</v>
      </c>
      <c r="D159" s="18">
        <v>2545</v>
      </c>
      <c r="E159" s="19">
        <v>2672</v>
      </c>
    </row>
    <row r="160" spans="1:6" ht="15" customHeight="1" thickBot="1" x14ac:dyDescent="0.3">
      <c r="A160" s="29" t="s">
        <v>5</v>
      </c>
      <c r="B160" s="30"/>
      <c r="C160" s="20">
        <v>24364</v>
      </c>
      <c r="D160" s="21">
        <v>25581</v>
      </c>
      <c r="E160" s="22">
        <v>26860</v>
      </c>
    </row>
    <row r="161" spans="1:5" ht="15" customHeight="1" thickBot="1" x14ac:dyDescent="0.3">
      <c r="A161" s="23" t="s">
        <v>6</v>
      </c>
      <c r="B161" s="24"/>
      <c r="C161" s="12">
        <f>C151-C157</f>
        <v>0</v>
      </c>
      <c r="D161" s="13">
        <f>D151-D157</f>
        <v>0</v>
      </c>
      <c r="E161" s="11">
        <f>E151-E157</f>
        <v>0</v>
      </c>
    </row>
    <row r="162" spans="1:5" ht="20.100000000000001" customHeight="1" x14ac:dyDescent="0.25">
      <c r="A162" s="37"/>
      <c r="B162" s="37"/>
      <c r="C162" s="38"/>
      <c r="D162" s="38"/>
      <c r="E162" s="38"/>
    </row>
    <row r="163" spans="1:5" s="10" customFormat="1" ht="17.25" x14ac:dyDescent="0.3">
      <c r="A163" s="9" t="s">
        <v>8</v>
      </c>
      <c r="B163" s="31" t="s">
        <v>33</v>
      </c>
      <c r="C163" s="32"/>
      <c r="D163" s="32"/>
      <c r="E163" s="32"/>
    </row>
    <row r="164" spans="1:5" x14ac:dyDescent="0.25">
      <c r="A164" s="3" t="s">
        <v>9</v>
      </c>
      <c r="B164" s="33" t="s">
        <v>34</v>
      </c>
      <c r="C164" s="34"/>
      <c r="D164" s="34"/>
      <c r="E164" s="34"/>
    </row>
    <row r="165" spans="1:5" ht="12.95" customHeight="1" thickBot="1" x14ac:dyDescent="0.3">
      <c r="E165" s="1" t="s">
        <v>7</v>
      </c>
    </row>
    <row r="166" spans="1:5" ht="24" customHeight="1" thickBot="1" x14ac:dyDescent="0.3">
      <c r="A166" s="35"/>
      <c r="B166" s="36"/>
      <c r="C166" s="8" t="s">
        <v>63</v>
      </c>
      <c r="D166" s="5" t="s">
        <v>64</v>
      </c>
      <c r="E166" s="6" t="s">
        <v>65</v>
      </c>
    </row>
    <row r="167" spans="1:5" ht="15" customHeight="1" thickBot="1" x14ac:dyDescent="0.3">
      <c r="A167" s="23" t="s">
        <v>0</v>
      </c>
      <c r="B167" s="24"/>
      <c r="C167" s="12">
        <f>SUM(C168:C172)</f>
        <v>33616</v>
      </c>
      <c r="D167" s="13">
        <f>SUM(D168:D172)</f>
        <v>33700</v>
      </c>
      <c r="E167" s="11">
        <f>SUM(E168:E172)</f>
        <v>34700</v>
      </c>
    </row>
    <row r="168" spans="1:5" ht="15" customHeight="1" x14ac:dyDescent="0.25">
      <c r="A168" s="25" t="s">
        <v>11</v>
      </c>
      <c r="B168" s="26"/>
      <c r="C168" s="14">
        <v>7765</v>
      </c>
      <c r="D168" s="15">
        <v>7765</v>
      </c>
      <c r="E168" s="16">
        <v>7765</v>
      </c>
    </row>
    <row r="169" spans="1:5" ht="15" customHeight="1" x14ac:dyDescent="0.25">
      <c r="A169" s="27" t="s">
        <v>21</v>
      </c>
      <c r="B169" s="28"/>
      <c r="C169" s="17">
        <v>6973</v>
      </c>
      <c r="D169" s="18">
        <v>7335</v>
      </c>
      <c r="E169" s="19">
        <v>8135</v>
      </c>
    </row>
    <row r="170" spans="1:5" ht="15" customHeight="1" x14ac:dyDescent="0.25">
      <c r="A170" s="27" t="s">
        <v>19</v>
      </c>
      <c r="B170" s="28"/>
      <c r="C170" s="17">
        <v>0</v>
      </c>
      <c r="D170" s="18">
        <v>0</v>
      </c>
      <c r="E170" s="19">
        <v>0</v>
      </c>
    </row>
    <row r="171" spans="1:5" ht="15" customHeight="1" x14ac:dyDescent="0.25">
      <c r="A171" s="27" t="s">
        <v>20</v>
      </c>
      <c r="B171" s="28"/>
      <c r="C171" s="17">
        <v>0</v>
      </c>
      <c r="D171" s="18">
        <v>0</v>
      </c>
      <c r="E171" s="19">
        <v>0</v>
      </c>
    </row>
    <row r="172" spans="1:5" ht="15" customHeight="1" thickBot="1" x14ac:dyDescent="0.3">
      <c r="A172" s="29" t="s">
        <v>1</v>
      </c>
      <c r="B172" s="30"/>
      <c r="C172" s="20">
        <v>18878</v>
      </c>
      <c r="D172" s="21">
        <v>18600</v>
      </c>
      <c r="E172" s="22">
        <v>18800</v>
      </c>
    </row>
    <row r="173" spans="1:5" ht="15" customHeight="1" thickBot="1" x14ac:dyDescent="0.3">
      <c r="A173" s="23" t="s">
        <v>2</v>
      </c>
      <c r="B173" s="24"/>
      <c r="C173" s="12">
        <f>SUM(C174:C176)</f>
        <v>33616</v>
      </c>
      <c r="D173" s="13">
        <f>SUM(D174:D176)</f>
        <v>33700</v>
      </c>
      <c r="E173" s="11">
        <f>SUM(E174:E176)</f>
        <v>34700</v>
      </c>
    </row>
    <row r="174" spans="1:5" ht="15" customHeight="1" x14ac:dyDescent="0.25">
      <c r="A174" s="25" t="s">
        <v>3</v>
      </c>
      <c r="B174" s="26"/>
      <c r="C174" s="14">
        <v>24800</v>
      </c>
      <c r="D174" s="15">
        <v>24000</v>
      </c>
      <c r="E174" s="16">
        <v>24500</v>
      </c>
    </row>
    <row r="175" spans="1:5" ht="15" customHeight="1" x14ac:dyDescent="0.25">
      <c r="A175" s="27" t="s">
        <v>4</v>
      </c>
      <c r="B175" s="28"/>
      <c r="C175" s="17">
        <v>696</v>
      </c>
      <c r="D175" s="18">
        <v>700</v>
      </c>
      <c r="E175" s="19">
        <v>700</v>
      </c>
    </row>
    <row r="176" spans="1:5" ht="15" customHeight="1" thickBot="1" x14ac:dyDescent="0.3">
      <c r="A176" s="29" t="s">
        <v>5</v>
      </c>
      <c r="B176" s="30"/>
      <c r="C176" s="20">
        <v>8120</v>
      </c>
      <c r="D176" s="21">
        <v>9000</v>
      </c>
      <c r="E176" s="22">
        <v>9500</v>
      </c>
    </row>
    <row r="177" spans="1:5" ht="15" customHeight="1" thickBot="1" x14ac:dyDescent="0.3">
      <c r="A177" s="23" t="s">
        <v>6</v>
      </c>
      <c r="B177" s="24"/>
      <c r="C177" s="12">
        <f>C167-C173</f>
        <v>0</v>
      </c>
      <c r="D177" s="13">
        <f>D167-D173</f>
        <v>0</v>
      </c>
      <c r="E177" s="11">
        <f>E167-E173</f>
        <v>0</v>
      </c>
    </row>
    <row r="178" spans="1:5" ht="20.100000000000001" customHeight="1" x14ac:dyDescent="0.25"/>
    <row r="179" spans="1:5" ht="17.25" x14ac:dyDescent="0.3">
      <c r="A179" s="9" t="s">
        <v>8</v>
      </c>
      <c r="B179" s="31" t="s">
        <v>36</v>
      </c>
      <c r="C179" s="32"/>
      <c r="D179" s="32"/>
      <c r="E179" s="32"/>
    </row>
    <row r="180" spans="1:5" x14ac:dyDescent="0.25">
      <c r="A180" s="3" t="s">
        <v>9</v>
      </c>
      <c r="B180" s="33" t="s">
        <v>37</v>
      </c>
      <c r="C180" s="34"/>
      <c r="D180" s="34"/>
      <c r="E180" s="34"/>
    </row>
    <row r="181" spans="1:5" ht="12.95" customHeight="1" thickBot="1" x14ac:dyDescent="0.3">
      <c r="E181" s="1" t="s">
        <v>7</v>
      </c>
    </row>
    <row r="182" spans="1:5" ht="24" customHeight="1" thickBot="1" x14ac:dyDescent="0.3">
      <c r="A182" s="35"/>
      <c r="B182" s="36"/>
      <c r="C182" s="8" t="s">
        <v>63</v>
      </c>
      <c r="D182" s="5" t="s">
        <v>64</v>
      </c>
      <c r="E182" s="6" t="s">
        <v>65</v>
      </c>
    </row>
    <row r="183" spans="1:5" ht="15" customHeight="1" thickBot="1" x14ac:dyDescent="0.3">
      <c r="A183" s="23" t="s">
        <v>0</v>
      </c>
      <c r="B183" s="24"/>
      <c r="C183" s="12">
        <f>SUM(C184:C188)</f>
        <v>43149</v>
      </c>
      <c r="D183" s="13">
        <f>SUM(D184:D188)</f>
        <v>43149</v>
      </c>
      <c r="E183" s="11">
        <f>SUM(E184:E188)</f>
        <v>43149</v>
      </c>
    </row>
    <row r="184" spans="1:5" ht="15" customHeight="1" x14ac:dyDescent="0.25">
      <c r="A184" s="25" t="s">
        <v>11</v>
      </c>
      <c r="B184" s="26"/>
      <c r="C184" s="14">
        <v>8943</v>
      </c>
      <c r="D184" s="15">
        <v>8943</v>
      </c>
      <c r="E184" s="16">
        <v>8943</v>
      </c>
    </row>
    <row r="185" spans="1:5" ht="15" customHeight="1" x14ac:dyDescent="0.25">
      <c r="A185" s="27" t="s">
        <v>21</v>
      </c>
      <c r="B185" s="28"/>
      <c r="C185" s="17">
        <v>12283</v>
      </c>
      <c r="D185" s="18">
        <v>12283</v>
      </c>
      <c r="E185" s="19">
        <v>12283</v>
      </c>
    </row>
    <row r="186" spans="1:5" ht="15" customHeight="1" x14ac:dyDescent="0.25">
      <c r="A186" s="27" t="s">
        <v>19</v>
      </c>
      <c r="B186" s="28"/>
      <c r="C186" s="17">
        <v>116</v>
      </c>
      <c r="D186" s="18">
        <v>116</v>
      </c>
      <c r="E186" s="19">
        <v>116</v>
      </c>
    </row>
    <row r="187" spans="1:5" ht="15" customHeight="1" x14ac:dyDescent="0.25">
      <c r="A187" s="27" t="s">
        <v>20</v>
      </c>
      <c r="B187" s="28"/>
      <c r="C187" s="17">
        <v>0</v>
      </c>
      <c r="D187" s="18">
        <v>0</v>
      </c>
      <c r="E187" s="19">
        <v>0</v>
      </c>
    </row>
    <row r="188" spans="1:5" ht="15" customHeight="1" thickBot="1" x14ac:dyDescent="0.3">
      <c r="A188" s="29" t="s">
        <v>1</v>
      </c>
      <c r="B188" s="30"/>
      <c r="C188" s="20">
        <v>21807</v>
      </c>
      <c r="D188" s="21">
        <v>21807</v>
      </c>
      <c r="E188" s="22">
        <v>21807</v>
      </c>
    </row>
    <row r="189" spans="1:5" ht="15" customHeight="1" thickBot="1" x14ac:dyDescent="0.3">
      <c r="A189" s="23" t="s">
        <v>2</v>
      </c>
      <c r="B189" s="24"/>
      <c r="C189" s="12">
        <f>SUM(C190:C192)</f>
        <v>43149</v>
      </c>
      <c r="D189" s="13">
        <f>SUM(D190:D192)</f>
        <v>43149</v>
      </c>
      <c r="E189" s="11">
        <f>SUM(E190:E192)</f>
        <v>43149</v>
      </c>
    </row>
    <row r="190" spans="1:5" ht="15" customHeight="1" x14ac:dyDescent="0.25">
      <c r="A190" s="25" t="s">
        <v>3</v>
      </c>
      <c r="B190" s="26"/>
      <c r="C190" s="14">
        <v>31046</v>
      </c>
      <c r="D190" s="15">
        <v>31046</v>
      </c>
      <c r="E190" s="16">
        <v>31046</v>
      </c>
    </row>
    <row r="191" spans="1:5" ht="15" customHeight="1" x14ac:dyDescent="0.25">
      <c r="A191" s="27" t="s">
        <v>4</v>
      </c>
      <c r="B191" s="28"/>
      <c r="C191" s="17">
        <v>1491</v>
      </c>
      <c r="D191" s="18">
        <v>1491</v>
      </c>
      <c r="E191" s="19">
        <v>1491</v>
      </c>
    </row>
    <row r="192" spans="1:5" ht="15" customHeight="1" thickBot="1" x14ac:dyDescent="0.3">
      <c r="A192" s="29" t="s">
        <v>5</v>
      </c>
      <c r="B192" s="30"/>
      <c r="C192" s="20">
        <v>10612</v>
      </c>
      <c r="D192" s="21">
        <v>10612</v>
      </c>
      <c r="E192" s="22">
        <v>10612</v>
      </c>
    </row>
    <row r="193" spans="1:6" ht="15" customHeight="1" thickBot="1" x14ac:dyDescent="0.3">
      <c r="A193" s="23" t="s">
        <v>6</v>
      </c>
      <c r="B193" s="24"/>
      <c r="C193" s="12">
        <v>0</v>
      </c>
      <c r="D193" s="13">
        <f>D183-D189</f>
        <v>0</v>
      </c>
      <c r="E193" s="11">
        <f>E183-E189</f>
        <v>0</v>
      </c>
    </row>
    <row r="194" spans="1:6" ht="20.100000000000001" customHeight="1" x14ac:dyDescent="0.25"/>
    <row r="195" spans="1:6" ht="17.25" x14ac:dyDescent="0.3">
      <c r="A195" s="9" t="s">
        <v>8</v>
      </c>
      <c r="B195" s="31" t="s">
        <v>38</v>
      </c>
      <c r="C195" s="32"/>
      <c r="D195" s="32"/>
      <c r="E195" s="32"/>
    </row>
    <row r="196" spans="1:6" x14ac:dyDescent="0.25">
      <c r="A196" s="3" t="s">
        <v>9</v>
      </c>
      <c r="B196" s="33" t="s">
        <v>39</v>
      </c>
      <c r="C196" s="34"/>
      <c r="D196" s="34"/>
      <c r="E196" s="34"/>
    </row>
    <row r="197" spans="1:6" ht="12.95" customHeight="1" thickBot="1" x14ac:dyDescent="0.3">
      <c r="E197" s="1" t="s">
        <v>7</v>
      </c>
    </row>
    <row r="198" spans="1:6" ht="24" customHeight="1" thickBot="1" x14ac:dyDescent="0.3">
      <c r="A198" s="35"/>
      <c r="B198" s="36"/>
      <c r="C198" s="8" t="s">
        <v>63</v>
      </c>
      <c r="D198" s="5" t="s">
        <v>64</v>
      </c>
      <c r="E198" s="6" t="s">
        <v>65</v>
      </c>
    </row>
    <row r="199" spans="1:6" ht="15" customHeight="1" thickBot="1" x14ac:dyDescent="0.3">
      <c r="A199" s="23" t="s">
        <v>0</v>
      </c>
      <c r="B199" s="24"/>
      <c r="C199" s="12">
        <f>SUM(C200:C204)</f>
        <v>83731</v>
      </c>
      <c r="D199" s="13">
        <f>SUM(D200:D204)</f>
        <v>90043</v>
      </c>
      <c r="E199" s="11">
        <f>SUM(E200:E204)</f>
        <v>90043</v>
      </c>
    </row>
    <row r="200" spans="1:6" ht="15" customHeight="1" x14ac:dyDescent="0.25">
      <c r="A200" s="25" t="s">
        <v>11</v>
      </c>
      <c r="B200" s="26"/>
      <c r="C200" s="14">
        <v>13500</v>
      </c>
      <c r="D200" s="15">
        <v>13110</v>
      </c>
      <c r="E200" s="16">
        <v>13110</v>
      </c>
      <c r="F200" s="2"/>
    </row>
    <row r="201" spans="1:6" ht="15" customHeight="1" x14ac:dyDescent="0.25">
      <c r="A201" s="27" t="s">
        <v>21</v>
      </c>
      <c r="B201" s="28"/>
      <c r="C201" s="17">
        <v>19213</v>
      </c>
      <c r="D201" s="18">
        <v>25336</v>
      </c>
      <c r="E201" s="19">
        <v>25336</v>
      </c>
    </row>
    <row r="202" spans="1:6" ht="15" customHeight="1" x14ac:dyDescent="0.25">
      <c r="A202" s="27" t="s">
        <v>19</v>
      </c>
      <c r="B202" s="28"/>
      <c r="C202" s="17">
        <v>7</v>
      </c>
      <c r="D202" s="18">
        <v>7</v>
      </c>
      <c r="E202" s="19">
        <v>7</v>
      </c>
    </row>
    <row r="203" spans="1:6" ht="15" customHeight="1" x14ac:dyDescent="0.25">
      <c r="A203" s="27" t="s">
        <v>20</v>
      </c>
      <c r="B203" s="28"/>
      <c r="C203" s="17">
        <v>4353</v>
      </c>
      <c r="D203" s="18">
        <v>4000</v>
      </c>
      <c r="E203" s="19">
        <v>4000</v>
      </c>
    </row>
    <row r="204" spans="1:6" ht="15" customHeight="1" thickBot="1" x14ac:dyDescent="0.3">
      <c r="A204" s="29" t="s">
        <v>1</v>
      </c>
      <c r="B204" s="30"/>
      <c r="C204" s="20">
        <v>46658</v>
      </c>
      <c r="D204" s="21">
        <v>47590</v>
      </c>
      <c r="E204" s="22">
        <v>47590</v>
      </c>
    </row>
    <row r="205" spans="1:6" ht="15" customHeight="1" thickBot="1" x14ac:dyDescent="0.3">
      <c r="A205" s="23" t="s">
        <v>2</v>
      </c>
      <c r="B205" s="24"/>
      <c r="C205" s="12">
        <f>SUM(C206:C208)</f>
        <v>83731</v>
      </c>
      <c r="D205" s="13">
        <f>SUM(D206:D208)</f>
        <v>90043</v>
      </c>
      <c r="E205" s="11">
        <f>SUM(E206:E208)</f>
        <v>90043</v>
      </c>
    </row>
    <row r="206" spans="1:6" ht="15" customHeight="1" x14ac:dyDescent="0.25">
      <c r="A206" s="25" t="s">
        <v>3</v>
      </c>
      <c r="B206" s="26"/>
      <c r="C206" s="14">
        <v>61233</v>
      </c>
      <c r="D206" s="15">
        <v>65520</v>
      </c>
      <c r="E206" s="16">
        <v>65520</v>
      </c>
    </row>
    <row r="207" spans="1:6" ht="15" customHeight="1" x14ac:dyDescent="0.25">
      <c r="A207" s="27" t="s">
        <v>4</v>
      </c>
      <c r="B207" s="28"/>
      <c r="C207" s="17">
        <v>4874</v>
      </c>
      <c r="D207" s="18">
        <v>4850</v>
      </c>
      <c r="E207" s="19">
        <v>4850</v>
      </c>
    </row>
    <row r="208" spans="1:6" ht="15" customHeight="1" thickBot="1" x14ac:dyDescent="0.3">
      <c r="A208" s="29" t="s">
        <v>5</v>
      </c>
      <c r="B208" s="30"/>
      <c r="C208" s="20">
        <v>17624</v>
      </c>
      <c r="D208" s="21">
        <v>19673</v>
      </c>
      <c r="E208" s="22">
        <v>19673</v>
      </c>
    </row>
    <row r="209" spans="1:5" ht="15" customHeight="1" thickBot="1" x14ac:dyDescent="0.3">
      <c r="A209" s="23" t="s">
        <v>6</v>
      </c>
      <c r="B209" s="24"/>
      <c r="C209" s="12">
        <f>C199-C205</f>
        <v>0</v>
      </c>
      <c r="D209" s="13">
        <f>D199-D205</f>
        <v>0</v>
      </c>
      <c r="E209" s="11">
        <f>E199-E205</f>
        <v>0</v>
      </c>
    </row>
    <row r="210" spans="1:5" ht="20.100000000000001" customHeight="1" x14ac:dyDescent="0.25">
      <c r="A210" s="37"/>
      <c r="B210" s="37"/>
      <c r="C210" s="38"/>
      <c r="D210" s="38"/>
      <c r="E210" s="38"/>
    </row>
    <row r="211" spans="1:5" s="10" customFormat="1" ht="17.25" x14ac:dyDescent="0.3">
      <c r="A211" s="9" t="s">
        <v>8</v>
      </c>
      <c r="B211" s="31" t="s">
        <v>40</v>
      </c>
      <c r="C211" s="32"/>
      <c r="D211" s="32"/>
      <c r="E211" s="32"/>
    </row>
    <row r="212" spans="1:5" x14ac:dyDescent="0.25">
      <c r="A212" s="3" t="s">
        <v>9</v>
      </c>
      <c r="B212" s="33" t="s">
        <v>41</v>
      </c>
      <c r="C212" s="34"/>
      <c r="D212" s="34"/>
      <c r="E212" s="34"/>
    </row>
    <row r="213" spans="1:5" ht="12.95" customHeight="1" thickBot="1" x14ac:dyDescent="0.3">
      <c r="E213" s="1" t="s">
        <v>7</v>
      </c>
    </row>
    <row r="214" spans="1:5" ht="24" customHeight="1" thickBot="1" x14ac:dyDescent="0.3">
      <c r="A214" s="35"/>
      <c r="B214" s="36"/>
      <c r="C214" s="8" t="s">
        <v>63</v>
      </c>
      <c r="D214" s="5" t="s">
        <v>64</v>
      </c>
      <c r="E214" s="6" t="s">
        <v>65</v>
      </c>
    </row>
    <row r="215" spans="1:5" ht="15" customHeight="1" thickBot="1" x14ac:dyDescent="0.3">
      <c r="A215" s="23" t="s">
        <v>0</v>
      </c>
      <c r="B215" s="24"/>
      <c r="C215" s="12">
        <f>SUM(C216:C220)</f>
        <v>156658</v>
      </c>
      <c r="D215" s="13">
        <f>SUM(D216:D220)</f>
        <v>167871</v>
      </c>
      <c r="E215" s="11">
        <f>SUM(E216:E220)</f>
        <v>180059</v>
      </c>
    </row>
    <row r="216" spans="1:5" ht="15" customHeight="1" x14ac:dyDescent="0.25">
      <c r="A216" s="25" t="s">
        <v>11</v>
      </c>
      <c r="B216" s="26"/>
      <c r="C216" s="14">
        <f>33553-6623</f>
        <v>26930</v>
      </c>
      <c r="D216" s="15">
        <v>35750</v>
      </c>
      <c r="E216" s="16">
        <v>39300</v>
      </c>
    </row>
    <row r="217" spans="1:5" ht="15" customHeight="1" x14ac:dyDescent="0.25">
      <c r="A217" s="27" t="s">
        <v>21</v>
      </c>
      <c r="B217" s="28"/>
      <c r="C217" s="17">
        <f>26930+6623</f>
        <v>33553</v>
      </c>
      <c r="D217" s="18">
        <v>29600</v>
      </c>
      <c r="E217" s="19">
        <v>32500</v>
      </c>
    </row>
    <row r="218" spans="1:5" ht="15" customHeight="1" x14ac:dyDescent="0.25">
      <c r="A218" s="27" t="s">
        <v>19</v>
      </c>
      <c r="B218" s="28"/>
      <c r="C218" s="17">
        <v>0</v>
      </c>
      <c r="D218" s="18">
        <v>0</v>
      </c>
      <c r="E218" s="19">
        <v>0</v>
      </c>
    </row>
    <row r="219" spans="1:5" ht="15" customHeight="1" x14ac:dyDescent="0.25">
      <c r="A219" s="27" t="s">
        <v>20</v>
      </c>
      <c r="B219" s="28"/>
      <c r="C219" s="17">
        <v>1000</v>
      </c>
      <c r="D219" s="18">
        <v>1250</v>
      </c>
      <c r="E219" s="19">
        <v>1350</v>
      </c>
    </row>
    <row r="220" spans="1:5" ht="15" customHeight="1" thickBot="1" x14ac:dyDescent="0.3">
      <c r="A220" s="29" t="s">
        <v>1</v>
      </c>
      <c r="B220" s="30"/>
      <c r="C220" s="20">
        <v>95175</v>
      </c>
      <c r="D220" s="21">
        <v>101271</v>
      </c>
      <c r="E220" s="22">
        <v>106909</v>
      </c>
    </row>
    <row r="221" spans="1:5" ht="15" customHeight="1" thickBot="1" x14ac:dyDescent="0.3">
      <c r="A221" s="23" t="s">
        <v>2</v>
      </c>
      <c r="B221" s="24"/>
      <c r="C221" s="12">
        <f>SUM(C222:C224)</f>
        <v>156658</v>
      </c>
      <c r="D221" s="13">
        <f>SUM(D222:D224)</f>
        <v>167871</v>
      </c>
      <c r="E221" s="11">
        <f>SUM(E222:E224)</f>
        <v>180059</v>
      </c>
    </row>
    <row r="222" spans="1:5" ht="15" customHeight="1" x14ac:dyDescent="0.25">
      <c r="A222" s="25" t="s">
        <v>3</v>
      </c>
      <c r="B222" s="26"/>
      <c r="C222" s="14">
        <v>107158</v>
      </c>
      <c r="D222" s="15">
        <v>117874</v>
      </c>
      <c r="E222" s="16">
        <v>129662</v>
      </c>
    </row>
    <row r="223" spans="1:5" ht="15" customHeight="1" x14ac:dyDescent="0.25">
      <c r="A223" s="27" t="s">
        <v>4</v>
      </c>
      <c r="B223" s="28"/>
      <c r="C223" s="17">
        <v>10603</v>
      </c>
      <c r="D223" s="18">
        <v>11100</v>
      </c>
      <c r="E223" s="19">
        <v>11500</v>
      </c>
    </row>
    <row r="224" spans="1:5" ht="15" customHeight="1" thickBot="1" x14ac:dyDescent="0.3">
      <c r="A224" s="29" t="s">
        <v>5</v>
      </c>
      <c r="B224" s="30"/>
      <c r="C224" s="20">
        <v>38897</v>
      </c>
      <c r="D224" s="21">
        <v>38897</v>
      </c>
      <c r="E224" s="22">
        <v>38897</v>
      </c>
    </row>
    <row r="225" spans="1:5" ht="15" customHeight="1" thickBot="1" x14ac:dyDescent="0.3">
      <c r="A225" s="23" t="s">
        <v>6</v>
      </c>
      <c r="B225" s="24"/>
      <c r="C225" s="12">
        <f>C215-C221</f>
        <v>0</v>
      </c>
      <c r="D225" s="13">
        <f>D215-D221</f>
        <v>0</v>
      </c>
      <c r="E225" s="11">
        <f>E215-E221</f>
        <v>0</v>
      </c>
    </row>
    <row r="226" spans="1:5" ht="20.100000000000001" customHeight="1" x14ac:dyDescent="0.25"/>
    <row r="227" spans="1:5" ht="17.25" x14ac:dyDescent="0.3">
      <c r="A227" s="9" t="s">
        <v>8</v>
      </c>
      <c r="B227" s="31" t="s">
        <v>66</v>
      </c>
      <c r="C227" s="32"/>
      <c r="D227" s="32"/>
      <c r="E227" s="32"/>
    </row>
    <row r="228" spans="1:5" x14ac:dyDescent="0.25">
      <c r="A228" s="3" t="s">
        <v>9</v>
      </c>
      <c r="B228" s="33" t="s">
        <v>42</v>
      </c>
      <c r="C228" s="34"/>
      <c r="D228" s="34"/>
      <c r="E228" s="34"/>
    </row>
    <row r="229" spans="1:5" ht="12.95" customHeight="1" thickBot="1" x14ac:dyDescent="0.3">
      <c r="E229" s="1" t="s">
        <v>7</v>
      </c>
    </row>
    <row r="230" spans="1:5" ht="24" customHeight="1" thickBot="1" x14ac:dyDescent="0.3">
      <c r="A230" s="35"/>
      <c r="B230" s="36"/>
      <c r="C230" s="8" t="s">
        <v>63</v>
      </c>
      <c r="D230" s="5" t="s">
        <v>64</v>
      </c>
      <c r="E230" s="6" t="s">
        <v>65</v>
      </c>
    </row>
    <row r="231" spans="1:5" ht="15" customHeight="1" thickBot="1" x14ac:dyDescent="0.3">
      <c r="A231" s="23" t="s">
        <v>0</v>
      </c>
      <c r="B231" s="24"/>
      <c r="C231" s="12">
        <f>SUM(C232:C236)</f>
        <v>45106</v>
      </c>
      <c r="D231" s="13">
        <f>SUM(D232:D236)</f>
        <v>45595</v>
      </c>
      <c r="E231" s="11">
        <f>SUM(E232:E236)</f>
        <v>45595</v>
      </c>
    </row>
    <row r="232" spans="1:5" ht="15" customHeight="1" x14ac:dyDescent="0.25">
      <c r="A232" s="25" t="s">
        <v>11</v>
      </c>
      <c r="B232" s="26"/>
      <c r="C232" s="14">
        <v>9467</v>
      </c>
      <c r="D232" s="15">
        <v>9467</v>
      </c>
      <c r="E232" s="16">
        <v>9467</v>
      </c>
    </row>
    <row r="233" spans="1:5" ht="15" customHeight="1" x14ac:dyDescent="0.25">
      <c r="A233" s="27" t="s">
        <v>21</v>
      </c>
      <c r="B233" s="28"/>
      <c r="C233" s="17">
        <v>10956</v>
      </c>
      <c r="D233" s="18">
        <v>10956</v>
      </c>
      <c r="E233" s="19">
        <v>10956</v>
      </c>
    </row>
    <row r="234" spans="1:5" ht="15" customHeight="1" x14ac:dyDescent="0.25">
      <c r="A234" s="27" t="s">
        <v>19</v>
      </c>
      <c r="B234" s="28"/>
      <c r="C234" s="17">
        <v>0</v>
      </c>
      <c r="D234" s="18">
        <v>0</v>
      </c>
      <c r="E234" s="19">
        <v>0</v>
      </c>
    </row>
    <row r="235" spans="1:5" ht="15" customHeight="1" x14ac:dyDescent="0.25">
      <c r="A235" s="27" t="s">
        <v>20</v>
      </c>
      <c r="B235" s="28"/>
      <c r="C235" s="17">
        <v>0</v>
      </c>
      <c r="D235" s="18">
        <v>0</v>
      </c>
      <c r="E235" s="19">
        <v>0</v>
      </c>
    </row>
    <row r="236" spans="1:5" ht="15" customHeight="1" thickBot="1" x14ac:dyDescent="0.3">
      <c r="A236" s="29" t="s">
        <v>1</v>
      </c>
      <c r="B236" s="30"/>
      <c r="C236" s="20">
        <v>24683</v>
      </c>
      <c r="D236" s="21">
        <v>25172</v>
      </c>
      <c r="E236" s="22">
        <v>25172</v>
      </c>
    </row>
    <row r="237" spans="1:5" ht="15" customHeight="1" thickBot="1" x14ac:dyDescent="0.3">
      <c r="A237" s="23" t="s">
        <v>2</v>
      </c>
      <c r="B237" s="24"/>
      <c r="C237" s="12">
        <f>SUM(C238:C240)</f>
        <v>45106</v>
      </c>
      <c r="D237" s="13">
        <f>SUM(D238:D240)</f>
        <v>45595</v>
      </c>
      <c r="E237" s="11">
        <f>SUM(E238:E240)</f>
        <v>45595</v>
      </c>
    </row>
    <row r="238" spans="1:5" ht="15" customHeight="1" x14ac:dyDescent="0.25">
      <c r="A238" s="25" t="s">
        <v>3</v>
      </c>
      <c r="B238" s="26"/>
      <c r="C238" s="14">
        <v>34595</v>
      </c>
      <c r="D238" s="15">
        <v>34595</v>
      </c>
      <c r="E238" s="16">
        <v>34595</v>
      </c>
    </row>
    <row r="239" spans="1:5" ht="15" customHeight="1" x14ac:dyDescent="0.25">
      <c r="A239" s="27" t="s">
        <v>4</v>
      </c>
      <c r="B239" s="28"/>
      <c r="C239" s="17">
        <v>2877</v>
      </c>
      <c r="D239" s="18">
        <v>3000</v>
      </c>
      <c r="E239" s="19">
        <v>3000</v>
      </c>
    </row>
    <row r="240" spans="1:5" ht="15" customHeight="1" thickBot="1" x14ac:dyDescent="0.3">
      <c r="A240" s="29" t="s">
        <v>5</v>
      </c>
      <c r="B240" s="30"/>
      <c r="C240" s="20">
        <v>7634</v>
      </c>
      <c r="D240" s="21">
        <v>8000</v>
      </c>
      <c r="E240" s="22">
        <v>8000</v>
      </c>
    </row>
    <row r="241" spans="1:6" ht="15" customHeight="1" thickBot="1" x14ac:dyDescent="0.3">
      <c r="A241" s="23" t="s">
        <v>6</v>
      </c>
      <c r="B241" s="24"/>
      <c r="C241" s="12">
        <v>0</v>
      </c>
      <c r="D241" s="13">
        <f>D231-D237</f>
        <v>0</v>
      </c>
      <c r="E241" s="11">
        <f>E231-E237</f>
        <v>0</v>
      </c>
    </row>
    <row r="242" spans="1:6" ht="20.100000000000001" customHeight="1" x14ac:dyDescent="0.25"/>
    <row r="243" spans="1:6" ht="17.25" x14ac:dyDescent="0.3">
      <c r="A243" s="9" t="s">
        <v>8</v>
      </c>
      <c r="B243" s="31" t="s">
        <v>43</v>
      </c>
      <c r="C243" s="32"/>
      <c r="D243" s="32"/>
      <c r="E243" s="32"/>
    </row>
    <row r="244" spans="1:6" x14ac:dyDescent="0.25">
      <c r="A244" s="3" t="s">
        <v>9</v>
      </c>
      <c r="B244" s="33" t="s">
        <v>44</v>
      </c>
      <c r="C244" s="34"/>
      <c r="D244" s="34"/>
      <c r="E244" s="34"/>
    </row>
    <row r="245" spans="1:6" ht="12.95" customHeight="1" thickBot="1" x14ac:dyDescent="0.3">
      <c r="E245" s="1" t="s">
        <v>7</v>
      </c>
    </row>
    <row r="246" spans="1:6" ht="24" customHeight="1" thickBot="1" x14ac:dyDescent="0.3">
      <c r="A246" s="35"/>
      <c r="B246" s="36"/>
      <c r="C246" s="8" t="s">
        <v>63</v>
      </c>
      <c r="D246" s="5" t="s">
        <v>64</v>
      </c>
      <c r="E246" s="6" t="s">
        <v>65</v>
      </c>
    </row>
    <row r="247" spans="1:6" ht="15" customHeight="1" thickBot="1" x14ac:dyDescent="0.3">
      <c r="A247" s="23" t="s">
        <v>0</v>
      </c>
      <c r="B247" s="24"/>
      <c r="C247" s="12">
        <f>SUM(C248:C252)</f>
        <v>80323</v>
      </c>
      <c r="D247" s="13">
        <f>SUM(D248:D252)</f>
        <v>83411</v>
      </c>
      <c r="E247" s="11">
        <f>SUM(E248:E252)</f>
        <v>86732</v>
      </c>
    </row>
    <row r="248" spans="1:6" ht="15" customHeight="1" x14ac:dyDescent="0.25">
      <c r="A248" s="25" t="s">
        <v>11</v>
      </c>
      <c r="B248" s="26"/>
      <c r="C248" s="14">
        <v>17043</v>
      </c>
      <c r="D248" s="15">
        <v>16793</v>
      </c>
      <c r="E248" s="16">
        <v>16793</v>
      </c>
      <c r="F248" s="2"/>
    </row>
    <row r="249" spans="1:6" ht="15" customHeight="1" x14ac:dyDescent="0.25">
      <c r="A249" s="27" t="s">
        <v>21</v>
      </c>
      <c r="B249" s="28"/>
      <c r="C249" s="17">
        <v>17018</v>
      </c>
      <c r="D249" s="18">
        <v>19895</v>
      </c>
      <c r="E249" s="19">
        <v>22750</v>
      </c>
    </row>
    <row r="250" spans="1:6" ht="15" customHeight="1" x14ac:dyDescent="0.25">
      <c r="A250" s="27" t="s">
        <v>19</v>
      </c>
      <c r="B250" s="28"/>
      <c r="C250" s="17">
        <v>161</v>
      </c>
      <c r="D250" s="18">
        <v>161</v>
      </c>
      <c r="E250" s="19">
        <v>161</v>
      </c>
    </row>
    <row r="251" spans="1:6" ht="15" customHeight="1" x14ac:dyDescent="0.25">
      <c r="A251" s="27" t="s">
        <v>20</v>
      </c>
      <c r="B251" s="28"/>
      <c r="C251" s="17">
        <v>0</v>
      </c>
      <c r="D251" s="18">
        <v>0</v>
      </c>
      <c r="E251" s="19">
        <v>0</v>
      </c>
    </row>
    <row r="252" spans="1:6" ht="15" customHeight="1" thickBot="1" x14ac:dyDescent="0.3">
      <c r="A252" s="29" t="s">
        <v>1</v>
      </c>
      <c r="B252" s="30"/>
      <c r="C252" s="20">
        <v>46101</v>
      </c>
      <c r="D252" s="21">
        <v>46562</v>
      </c>
      <c r="E252" s="22">
        <v>47028</v>
      </c>
    </row>
    <row r="253" spans="1:6" ht="15" customHeight="1" thickBot="1" x14ac:dyDescent="0.3">
      <c r="A253" s="23" t="s">
        <v>2</v>
      </c>
      <c r="B253" s="24"/>
      <c r="C253" s="12">
        <f>SUM(C254:C256)</f>
        <v>80323</v>
      </c>
      <c r="D253" s="13">
        <f>SUM(D254:D256)</f>
        <v>83411</v>
      </c>
      <c r="E253" s="11">
        <f>SUM(E254:E256)</f>
        <v>86732</v>
      </c>
    </row>
    <row r="254" spans="1:6" ht="15" customHeight="1" x14ac:dyDescent="0.25">
      <c r="A254" s="25" t="s">
        <v>3</v>
      </c>
      <c r="B254" s="26"/>
      <c r="C254" s="14">
        <v>57525</v>
      </c>
      <c r="D254" s="15">
        <v>60402</v>
      </c>
      <c r="E254" s="16">
        <v>63422</v>
      </c>
    </row>
    <row r="255" spans="1:6" ht="15" customHeight="1" x14ac:dyDescent="0.25">
      <c r="A255" s="27" t="s">
        <v>4</v>
      </c>
      <c r="B255" s="28"/>
      <c r="C255" s="17">
        <v>2545</v>
      </c>
      <c r="D255" s="18">
        <v>2351</v>
      </c>
      <c r="E255" s="19">
        <v>2239</v>
      </c>
    </row>
    <row r="256" spans="1:6" ht="15" customHeight="1" thickBot="1" x14ac:dyDescent="0.3">
      <c r="A256" s="29" t="s">
        <v>5</v>
      </c>
      <c r="B256" s="30"/>
      <c r="C256" s="20">
        <v>20253</v>
      </c>
      <c r="D256" s="21">
        <v>20658</v>
      </c>
      <c r="E256" s="22">
        <v>21071</v>
      </c>
    </row>
    <row r="257" spans="1:5" ht="15" customHeight="1" thickBot="1" x14ac:dyDescent="0.3">
      <c r="A257" s="23" t="s">
        <v>6</v>
      </c>
      <c r="B257" s="24"/>
      <c r="C257" s="12">
        <f>C247-C253</f>
        <v>0</v>
      </c>
      <c r="D257" s="13">
        <f>D247-D253</f>
        <v>0</v>
      </c>
      <c r="E257" s="11">
        <f>E247-E253</f>
        <v>0</v>
      </c>
    </row>
    <row r="258" spans="1:5" ht="20.100000000000001" customHeight="1" x14ac:dyDescent="0.25">
      <c r="A258" s="37"/>
      <c r="B258" s="37"/>
      <c r="C258" s="38"/>
      <c r="D258" s="38"/>
      <c r="E258" s="38"/>
    </row>
    <row r="259" spans="1:5" s="10" customFormat="1" ht="17.25" x14ac:dyDescent="0.3">
      <c r="A259" s="9" t="s">
        <v>8</v>
      </c>
      <c r="B259" s="31" t="s">
        <v>46</v>
      </c>
      <c r="C259" s="32"/>
      <c r="D259" s="32"/>
      <c r="E259" s="32"/>
    </row>
    <row r="260" spans="1:5" x14ac:dyDescent="0.25">
      <c r="A260" s="3" t="s">
        <v>9</v>
      </c>
      <c r="B260" s="33" t="s">
        <v>45</v>
      </c>
      <c r="C260" s="34"/>
      <c r="D260" s="34"/>
      <c r="E260" s="34"/>
    </row>
    <row r="261" spans="1:5" ht="12.95" customHeight="1" thickBot="1" x14ac:dyDescent="0.3">
      <c r="E261" s="1" t="s">
        <v>7</v>
      </c>
    </row>
    <row r="262" spans="1:5" ht="24" customHeight="1" thickBot="1" x14ac:dyDescent="0.3">
      <c r="A262" s="35"/>
      <c r="B262" s="36"/>
      <c r="C262" s="8" t="s">
        <v>63</v>
      </c>
      <c r="D262" s="5" t="s">
        <v>64</v>
      </c>
      <c r="E262" s="6" t="s">
        <v>65</v>
      </c>
    </row>
    <row r="263" spans="1:5" ht="15" customHeight="1" thickBot="1" x14ac:dyDescent="0.3">
      <c r="A263" s="23" t="s">
        <v>0</v>
      </c>
      <c r="B263" s="24"/>
      <c r="C263" s="12">
        <f>SUM(C264:C268)</f>
        <v>197472</v>
      </c>
      <c r="D263" s="13">
        <f>SUM(D264:D268)</f>
        <v>205271</v>
      </c>
      <c r="E263" s="11">
        <f>SUM(E264:E268)</f>
        <v>213460</v>
      </c>
    </row>
    <row r="264" spans="1:5" ht="15" customHeight="1" x14ac:dyDescent="0.25">
      <c r="A264" s="25" t="s">
        <v>11</v>
      </c>
      <c r="B264" s="26"/>
      <c r="C264" s="14">
        <v>78419</v>
      </c>
      <c r="D264" s="15">
        <v>78419</v>
      </c>
      <c r="E264" s="16">
        <v>78419</v>
      </c>
    </row>
    <row r="265" spans="1:5" ht="15" customHeight="1" x14ac:dyDescent="0.25">
      <c r="A265" s="27" t="s">
        <v>21</v>
      </c>
      <c r="B265" s="28"/>
      <c r="C265" s="17">
        <v>66484</v>
      </c>
      <c r="D265" s="18">
        <v>66484</v>
      </c>
      <c r="E265" s="19">
        <v>66484</v>
      </c>
    </row>
    <row r="266" spans="1:5" ht="15" customHeight="1" x14ac:dyDescent="0.25">
      <c r="A266" s="27" t="s">
        <v>19</v>
      </c>
      <c r="B266" s="28"/>
      <c r="C266" s="17">
        <v>1382</v>
      </c>
      <c r="D266" s="18">
        <v>1382</v>
      </c>
      <c r="E266" s="19">
        <v>1382</v>
      </c>
    </row>
    <row r="267" spans="1:5" ht="15" customHeight="1" x14ac:dyDescent="0.25">
      <c r="A267" s="27" t="s">
        <v>20</v>
      </c>
      <c r="B267" s="28"/>
      <c r="C267" s="17">
        <v>0</v>
      </c>
      <c r="D267" s="18">
        <v>0</v>
      </c>
      <c r="E267" s="19">
        <v>0</v>
      </c>
    </row>
    <row r="268" spans="1:5" ht="15" customHeight="1" thickBot="1" x14ac:dyDescent="0.3">
      <c r="A268" s="29" t="s">
        <v>1</v>
      </c>
      <c r="B268" s="30"/>
      <c r="C268" s="20">
        <v>51187</v>
      </c>
      <c r="D268" s="21">
        <v>58986</v>
      </c>
      <c r="E268" s="22">
        <v>67175</v>
      </c>
    </row>
    <row r="269" spans="1:5" ht="15" customHeight="1" thickBot="1" x14ac:dyDescent="0.3">
      <c r="A269" s="23" t="s">
        <v>2</v>
      </c>
      <c r="B269" s="24"/>
      <c r="C269" s="12">
        <f>SUM(C270:C272)</f>
        <v>197472</v>
      </c>
      <c r="D269" s="13">
        <f>SUM(D270:D272)</f>
        <v>205271</v>
      </c>
      <c r="E269" s="11">
        <f>SUM(E270:E272)</f>
        <v>213460</v>
      </c>
    </row>
    <row r="270" spans="1:5" ht="15" customHeight="1" x14ac:dyDescent="0.25">
      <c r="A270" s="25" t="s">
        <v>3</v>
      </c>
      <c r="B270" s="26"/>
      <c r="C270" s="14">
        <v>155974</v>
      </c>
      <c r="D270" s="15">
        <v>163773</v>
      </c>
      <c r="E270" s="16">
        <v>171962</v>
      </c>
    </row>
    <row r="271" spans="1:5" ht="15" customHeight="1" x14ac:dyDescent="0.25">
      <c r="A271" s="27" t="s">
        <v>4</v>
      </c>
      <c r="B271" s="28"/>
      <c r="C271" s="17">
        <v>6085</v>
      </c>
      <c r="D271" s="18">
        <v>6085</v>
      </c>
      <c r="E271" s="19">
        <v>6085</v>
      </c>
    </row>
    <row r="272" spans="1:5" ht="15" customHeight="1" thickBot="1" x14ac:dyDescent="0.3">
      <c r="A272" s="29" t="s">
        <v>5</v>
      </c>
      <c r="B272" s="30"/>
      <c r="C272" s="20">
        <v>35413</v>
      </c>
      <c r="D272" s="21">
        <v>35413</v>
      </c>
      <c r="E272" s="22">
        <v>35413</v>
      </c>
    </row>
    <row r="273" spans="1:5" ht="15" customHeight="1" thickBot="1" x14ac:dyDescent="0.3">
      <c r="A273" s="23" t="s">
        <v>6</v>
      </c>
      <c r="B273" s="24"/>
      <c r="C273" s="12">
        <f>C263-C269</f>
        <v>0</v>
      </c>
      <c r="D273" s="13">
        <f>D263-D269</f>
        <v>0</v>
      </c>
      <c r="E273" s="11">
        <f>E263-E269</f>
        <v>0</v>
      </c>
    </row>
    <row r="274" spans="1:5" ht="20.100000000000001" customHeight="1" x14ac:dyDescent="0.25"/>
    <row r="275" spans="1:5" ht="17.25" x14ac:dyDescent="0.3">
      <c r="A275" s="9" t="s">
        <v>8</v>
      </c>
      <c r="B275" s="31" t="s">
        <v>47</v>
      </c>
      <c r="C275" s="32"/>
      <c r="D275" s="32"/>
      <c r="E275" s="32"/>
    </row>
    <row r="276" spans="1:5" x14ac:dyDescent="0.25">
      <c r="A276" s="3" t="s">
        <v>9</v>
      </c>
      <c r="B276" s="33" t="s">
        <v>48</v>
      </c>
      <c r="C276" s="34"/>
      <c r="D276" s="34"/>
      <c r="E276" s="34"/>
    </row>
    <row r="277" spans="1:5" ht="12.95" customHeight="1" thickBot="1" x14ac:dyDescent="0.3">
      <c r="E277" s="1" t="s">
        <v>7</v>
      </c>
    </row>
    <row r="278" spans="1:5" ht="24" customHeight="1" thickBot="1" x14ac:dyDescent="0.3">
      <c r="A278" s="35"/>
      <c r="B278" s="36"/>
      <c r="C278" s="8" t="s">
        <v>63</v>
      </c>
      <c r="D278" s="5" t="s">
        <v>64</v>
      </c>
      <c r="E278" s="6" t="s">
        <v>65</v>
      </c>
    </row>
    <row r="279" spans="1:5" ht="15" customHeight="1" thickBot="1" x14ac:dyDescent="0.3">
      <c r="A279" s="23" t="s">
        <v>0</v>
      </c>
      <c r="B279" s="24"/>
      <c r="C279" s="12">
        <f>SUM(C280:C284)</f>
        <v>48628</v>
      </c>
      <c r="D279" s="13">
        <f>SUM(D280:D284)</f>
        <v>47900</v>
      </c>
      <c r="E279" s="11">
        <f>SUM(E280:E284)</f>
        <v>47000</v>
      </c>
    </row>
    <row r="280" spans="1:5" ht="15" customHeight="1" x14ac:dyDescent="0.25">
      <c r="A280" s="25" t="s">
        <v>11</v>
      </c>
      <c r="B280" s="26"/>
      <c r="C280" s="14">
        <v>40372</v>
      </c>
      <c r="D280" s="15">
        <v>40000</v>
      </c>
      <c r="E280" s="16">
        <v>39000</v>
      </c>
    </row>
    <row r="281" spans="1:5" ht="15" customHeight="1" x14ac:dyDescent="0.25">
      <c r="A281" s="27" t="s">
        <v>21</v>
      </c>
      <c r="B281" s="28"/>
      <c r="C281" s="17">
        <v>6546</v>
      </c>
      <c r="D281" s="18">
        <v>6000</v>
      </c>
      <c r="E281" s="19">
        <v>6000</v>
      </c>
    </row>
    <row r="282" spans="1:5" ht="15" customHeight="1" x14ac:dyDescent="0.25">
      <c r="A282" s="27" t="s">
        <v>19</v>
      </c>
      <c r="B282" s="28"/>
      <c r="C282" s="17">
        <v>0</v>
      </c>
      <c r="D282" s="18">
        <v>0</v>
      </c>
      <c r="E282" s="19">
        <v>0</v>
      </c>
    </row>
    <row r="283" spans="1:5" ht="15" customHeight="1" x14ac:dyDescent="0.25">
      <c r="A283" s="27" t="s">
        <v>20</v>
      </c>
      <c r="B283" s="28"/>
      <c r="C283" s="17">
        <v>0</v>
      </c>
      <c r="D283" s="18">
        <v>0</v>
      </c>
      <c r="E283" s="19">
        <v>0</v>
      </c>
    </row>
    <row r="284" spans="1:5" ht="15" customHeight="1" thickBot="1" x14ac:dyDescent="0.3">
      <c r="A284" s="29" t="s">
        <v>1</v>
      </c>
      <c r="B284" s="30"/>
      <c r="C284" s="20">
        <v>1710</v>
      </c>
      <c r="D284" s="21">
        <v>1900</v>
      </c>
      <c r="E284" s="22">
        <v>2000</v>
      </c>
    </row>
    <row r="285" spans="1:5" ht="15" customHeight="1" thickBot="1" x14ac:dyDescent="0.3">
      <c r="A285" s="23" t="s">
        <v>2</v>
      </c>
      <c r="B285" s="24"/>
      <c r="C285" s="12">
        <f>SUM(C286:C288)</f>
        <v>48628</v>
      </c>
      <c r="D285" s="13">
        <f>SUM(D286:D288)</f>
        <v>47900</v>
      </c>
      <c r="E285" s="11">
        <f>SUM(E286:E288)</f>
        <v>47000</v>
      </c>
    </row>
    <row r="286" spans="1:5" ht="15" customHeight="1" x14ac:dyDescent="0.25">
      <c r="A286" s="25" t="s">
        <v>3</v>
      </c>
      <c r="B286" s="26"/>
      <c r="C286" s="14">
        <v>38925</v>
      </c>
      <c r="D286" s="15">
        <v>40000</v>
      </c>
      <c r="E286" s="16">
        <v>42000</v>
      </c>
    </row>
    <row r="287" spans="1:5" ht="15" customHeight="1" x14ac:dyDescent="0.25">
      <c r="A287" s="27" t="s">
        <v>4</v>
      </c>
      <c r="B287" s="28"/>
      <c r="C287" s="17">
        <v>488</v>
      </c>
      <c r="D287" s="18">
        <v>480</v>
      </c>
      <c r="E287" s="19">
        <v>470</v>
      </c>
    </row>
    <row r="288" spans="1:5" ht="15" customHeight="1" thickBot="1" x14ac:dyDescent="0.3">
      <c r="A288" s="29" t="s">
        <v>5</v>
      </c>
      <c r="B288" s="30"/>
      <c r="C288" s="20">
        <v>9215</v>
      </c>
      <c r="D288" s="21">
        <v>7420</v>
      </c>
      <c r="E288" s="22">
        <v>4530</v>
      </c>
    </row>
    <row r="289" spans="1:6" ht="15" customHeight="1" thickBot="1" x14ac:dyDescent="0.3">
      <c r="A289" s="23" t="s">
        <v>6</v>
      </c>
      <c r="B289" s="24"/>
      <c r="C289" s="12">
        <v>0</v>
      </c>
      <c r="D289" s="13">
        <f>D279-D285</f>
        <v>0</v>
      </c>
      <c r="E289" s="11">
        <f>E279-E285</f>
        <v>0</v>
      </c>
    </row>
    <row r="290" spans="1:6" ht="20.100000000000001" customHeight="1" x14ac:dyDescent="0.25"/>
    <row r="291" spans="1:6" ht="17.25" x14ac:dyDescent="0.3">
      <c r="A291" s="9" t="s">
        <v>8</v>
      </c>
      <c r="B291" s="31" t="s">
        <v>49</v>
      </c>
      <c r="C291" s="32"/>
      <c r="D291" s="32"/>
      <c r="E291" s="32"/>
    </row>
    <row r="292" spans="1:6" x14ac:dyDescent="0.25">
      <c r="A292" s="3" t="s">
        <v>9</v>
      </c>
      <c r="B292" s="33" t="s">
        <v>50</v>
      </c>
      <c r="C292" s="34"/>
      <c r="D292" s="34"/>
      <c r="E292" s="34"/>
    </row>
    <row r="293" spans="1:6" ht="12.95" customHeight="1" thickBot="1" x14ac:dyDescent="0.3">
      <c r="E293" s="1" t="s">
        <v>7</v>
      </c>
    </row>
    <row r="294" spans="1:6" ht="24" customHeight="1" thickBot="1" x14ac:dyDescent="0.3">
      <c r="A294" s="35"/>
      <c r="B294" s="36"/>
      <c r="C294" s="8" t="s">
        <v>63</v>
      </c>
      <c r="D294" s="5" t="s">
        <v>64</v>
      </c>
      <c r="E294" s="6" t="s">
        <v>65</v>
      </c>
    </row>
    <row r="295" spans="1:6" ht="15" customHeight="1" thickBot="1" x14ac:dyDescent="0.3">
      <c r="A295" s="23" t="s">
        <v>0</v>
      </c>
      <c r="B295" s="24"/>
      <c r="C295" s="12">
        <f>SUM(C296:C300)</f>
        <v>1783546</v>
      </c>
      <c r="D295" s="13">
        <f>SUM(D296:D300)</f>
        <v>1804670</v>
      </c>
      <c r="E295" s="11">
        <f>SUM(E296:E300)</f>
        <v>1836877</v>
      </c>
    </row>
    <row r="296" spans="1:6" ht="15" customHeight="1" x14ac:dyDescent="0.25">
      <c r="A296" s="25" t="s">
        <v>11</v>
      </c>
      <c r="B296" s="26"/>
      <c r="C296" s="14">
        <v>66234</v>
      </c>
      <c r="D296" s="15">
        <v>60293</v>
      </c>
      <c r="E296" s="16">
        <v>60286</v>
      </c>
      <c r="F296" s="2"/>
    </row>
    <row r="297" spans="1:6" ht="15" customHeight="1" x14ac:dyDescent="0.25">
      <c r="A297" s="27" t="s">
        <v>21</v>
      </c>
      <c r="B297" s="28"/>
      <c r="C297" s="17">
        <v>26141</v>
      </c>
      <c r="D297" s="18">
        <v>22647</v>
      </c>
      <c r="E297" s="19">
        <v>24438</v>
      </c>
    </row>
    <row r="298" spans="1:6" ht="15" customHeight="1" x14ac:dyDescent="0.25">
      <c r="A298" s="27" t="s">
        <v>19</v>
      </c>
      <c r="B298" s="28"/>
      <c r="C298" s="17">
        <v>12069</v>
      </c>
      <c r="D298" s="18">
        <v>12051</v>
      </c>
      <c r="E298" s="19">
        <v>11540</v>
      </c>
    </row>
    <row r="299" spans="1:6" ht="15" customHeight="1" x14ac:dyDescent="0.25">
      <c r="A299" s="27" t="s">
        <v>20</v>
      </c>
      <c r="B299" s="28"/>
      <c r="C299" s="17">
        <v>600</v>
      </c>
      <c r="D299" s="18">
        <v>600</v>
      </c>
      <c r="E299" s="19">
        <v>600</v>
      </c>
    </row>
    <row r="300" spans="1:6" ht="15" customHeight="1" thickBot="1" x14ac:dyDescent="0.3">
      <c r="A300" s="29" t="s">
        <v>1</v>
      </c>
      <c r="B300" s="30"/>
      <c r="C300" s="20">
        <v>1678502</v>
      </c>
      <c r="D300" s="21">
        <v>1709079</v>
      </c>
      <c r="E300" s="22">
        <v>1740013</v>
      </c>
    </row>
    <row r="301" spans="1:6" ht="15" customHeight="1" thickBot="1" x14ac:dyDescent="0.3">
      <c r="A301" s="23" t="s">
        <v>2</v>
      </c>
      <c r="B301" s="24"/>
      <c r="C301" s="12">
        <f>SUM(C302:C304)</f>
        <v>1919038</v>
      </c>
      <c r="D301" s="13">
        <f>SUM(D302:D304)</f>
        <v>1903230</v>
      </c>
      <c r="E301" s="11">
        <f>SUM(E302:E304)</f>
        <v>1904689</v>
      </c>
    </row>
    <row r="302" spans="1:6" ht="15" customHeight="1" x14ac:dyDescent="0.25">
      <c r="A302" s="25" t="s">
        <v>3</v>
      </c>
      <c r="B302" s="26"/>
      <c r="C302" s="14">
        <v>1203828</v>
      </c>
      <c r="D302" s="15">
        <v>1203828</v>
      </c>
      <c r="E302" s="16">
        <v>1203828</v>
      </c>
    </row>
    <row r="303" spans="1:6" ht="15" customHeight="1" x14ac:dyDescent="0.25">
      <c r="A303" s="27" t="s">
        <v>4</v>
      </c>
      <c r="B303" s="28"/>
      <c r="C303" s="17">
        <v>73369</v>
      </c>
      <c r="D303" s="18">
        <v>72602</v>
      </c>
      <c r="E303" s="19">
        <v>74061</v>
      </c>
    </row>
    <row r="304" spans="1:6" ht="15" customHeight="1" thickBot="1" x14ac:dyDescent="0.3">
      <c r="A304" s="29" t="s">
        <v>5</v>
      </c>
      <c r="B304" s="30"/>
      <c r="C304" s="20">
        <v>641841</v>
      </c>
      <c r="D304" s="21">
        <v>626800</v>
      </c>
      <c r="E304" s="22">
        <v>626800</v>
      </c>
    </row>
    <row r="305" spans="1:5" ht="15" customHeight="1" thickBot="1" x14ac:dyDescent="0.3">
      <c r="A305" s="23" t="s">
        <v>6</v>
      </c>
      <c r="B305" s="24"/>
      <c r="C305" s="12">
        <f>C295-C301</f>
        <v>-135492</v>
      </c>
      <c r="D305" s="13">
        <f>D295-D301</f>
        <v>-98560</v>
      </c>
      <c r="E305" s="11">
        <f>E295-E301</f>
        <v>-67812</v>
      </c>
    </row>
    <row r="306" spans="1:5" ht="20.100000000000001" customHeight="1" x14ac:dyDescent="0.25">
      <c r="A306" s="37"/>
      <c r="B306" s="37"/>
      <c r="C306" s="38"/>
      <c r="D306" s="38"/>
      <c r="E306" s="38"/>
    </row>
    <row r="307" spans="1:5" s="10" customFormat="1" ht="17.25" x14ac:dyDescent="0.3">
      <c r="A307" s="9" t="s">
        <v>8</v>
      </c>
      <c r="B307" s="31" t="s">
        <v>51</v>
      </c>
      <c r="C307" s="32"/>
      <c r="D307" s="32"/>
      <c r="E307" s="32"/>
    </row>
    <row r="308" spans="1:5" x14ac:dyDescent="0.25">
      <c r="A308" s="3" t="s">
        <v>9</v>
      </c>
      <c r="B308" s="33" t="s">
        <v>52</v>
      </c>
      <c r="C308" s="34"/>
      <c r="D308" s="34"/>
      <c r="E308" s="34"/>
    </row>
    <row r="309" spans="1:5" ht="12.95" customHeight="1" thickBot="1" x14ac:dyDescent="0.3">
      <c r="E309" s="1" t="s">
        <v>7</v>
      </c>
    </row>
    <row r="310" spans="1:5" ht="24" customHeight="1" thickBot="1" x14ac:dyDescent="0.3">
      <c r="A310" s="35"/>
      <c r="B310" s="36"/>
      <c r="C310" s="8" t="s">
        <v>63</v>
      </c>
      <c r="D310" s="5" t="s">
        <v>64</v>
      </c>
      <c r="E310" s="6" t="s">
        <v>65</v>
      </c>
    </row>
    <row r="311" spans="1:5" ht="15" customHeight="1" thickBot="1" x14ac:dyDescent="0.3">
      <c r="A311" s="23" t="s">
        <v>0</v>
      </c>
      <c r="B311" s="24"/>
      <c r="C311" s="12">
        <f>SUM(C312:C316)</f>
        <v>111755</v>
      </c>
      <c r="D311" s="13">
        <f>SUM(D312:D316)</f>
        <v>111402</v>
      </c>
      <c r="E311" s="11">
        <f>SUM(E312:E316)</f>
        <v>115640</v>
      </c>
    </row>
    <row r="312" spans="1:5" ht="15" customHeight="1" x14ac:dyDescent="0.25">
      <c r="A312" s="25" t="s">
        <v>11</v>
      </c>
      <c r="B312" s="26"/>
      <c r="C312" s="14">
        <f>60042+4231</f>
        <v>64273</v>
      </c>
      <c r="D312" s="15">
        <v>66957</v>
      </c>
      <c r="E312" s="16">
        <v>71195</v>
      </c>
    </row>
    <row r="313" spans="1:5" ht="15" customHeight="1" x14ac:dyDescent="0.25">
      <c r="A313" s="27" t="s">
        <v>21</v>
      </c>
      <c r="B313" s="28"/>
      <c r="C313" s="17">
        <v>3129</v>
      </c>
      <c r="D313" s="18">
        <v>1100</v>
      </c>
      <c r="E313" s="19">
        <v>1100</v>
      </c>
    </row>
    <row r="314" spans="1:5" ht="15" customHeight="1" x14ac:dyDescent="0.25">
      <c r="A314" s="27" t="s">
        <v>19</v>
      </c>
      <c r="B314" s="28"/>
      <c r="C314" s="17">
        <v>5316</v>
      </c>
      <c r="D314" s="18">
        <v>5316</v>
      </c>
      <c r="E314" s="19">
        <v>5316</v>
      </c>
    </row>
    <row r="315" spans="1:5" ht="15" customHeight="1" x14ac:dyDescent="0.25">
      <c r="A315" s="27" t="s">
        <v>20</v>
      </c>
      <c r="B315" s="28"/>
      <c r="C315" s="17">
        <v>0</v>
      </c>
      <c r="D315" s="18">
        <v>0</v>
      </c>
      <c r="E315" s="19">
        <v>0</v>
      </c>
    </row>
    <row r="316" spans="1:5" ht="15" customHeight="1" thickBot="1" x14ac:dyDescent="0.3">
      <c r="A316" s="29" t="s">
        <v>1</v>
      </c>
      <c r="B316" s="30"/>
      <c r="C316" s="20">
        <v>39037</v>
      </c>
      <c r="D316" s="21">
        <v>38029</v>
      </c>
      <c r="E316" s="22">
        <v>38029</v>
      </c>
    </row>
    <row r="317" spans="1:5" ht="15" customHeight="1" thickBot="1" x14ac:dyDescent="0.3">
      <c r="A317" s="23" t="s">
        <v>2</v>
      </c>
      <c r="B317" s="24"/>
      <c r="C317" s="12">
        <f>SUM(C318:C320)</f>
        <v>111755</v>
      </c>
      <c r="D317" s="13">
        <f>SUM(D318:D320)</f>
        <v>111402</v>
      </c>
      <c r="E317" s="11">
        <f>SUM(E318:E320)</f>
        <v>115640</v>
      </c>
    </row>
    <row r="318" spans="1:5" ht="15" customHeight="1" x14ac:dyDescent="0.25">
      <c r="A318" s="25" t="s">
        <v>3</v>
      </c>
      <c r="B318" s="26"/>
      <c r="C318" s="14">
        <f>54951</f>
        <v>54951</v>
      </c>
      <c r="D318" s="15">
        <v>53443</v>
      </c>
      <c r="E318" s="16">
        <v>53443</v>
      </c>
    </row>
    <row r="319" spans="1:5" ht="15" customHeight="1" x14ac:dyDescent="0.25">
      <c r="A319" s="27" t="s">
        <v>4</v>
      </c>
      <c r="B319" s="28"/>
      <c r="C319" s="17">
        <v>21315</v>
      </c>
      <c r="D319" s="18">
        <v>21970</v>
      </c>
      <c r="E319" s="19">
        <v>26208</v>
      </c>
    </row>
    <row r="320" spans="1:5" ht="15" customHeight="1" thickBot="1" x14ac:dyDescent="0.3">
      <c r="A320" s="29" t="s">
        <v>5</v>
      </c>
      <c r="B320" s="30"/>
      <c r="C320" s="20">
        <f>31258+4231</f>
        <v>35489</v>
      </c>
      <c r="D320" s="21">
        <v>35989</v>
      </c>
      <c r="E320" s="22">
        <v>35989</v>
      </c>
    </row>
    <row r="321" spans="1:5" ht="15" customHeight="1" thickBot="1" x14ac:dyDescent="0.3">
      <c r="A321" s="23" t="s">
        <v>6</v>
      </c>
      <c r="B321" s="24"/>
      <c r="C321" s="12">
        <f>C311-C317</f>
        <v>0</v>
      </c>
      <c r="D321" s="13">
        <f>D311-D317</f>
        <v>0</v>
      </c>
      <c r="E321" s="11">
        <f>E311-E317</f>
        <v>0</v>
      </c>
    </row>
    <row r="322" spans="1:5" ht="20.100000000000001" customHeight="1" x14ac:dyDescent="0.25"/>
    <row r="323" spans="1:5" ht="17.25" x14ac:dyDescent="0.3">
      <c r="A323" s="9" t="s">
        <v>8</v>
      </c>
      <c r="B323" s="31" t="s">
        <v>53</v>
      </c>
      <c r="C323" s="32"/>
      <c r="D323" s="32"/>
      <c r="E323" s="32"/>
    </row>
    <row r="324" spans="1:5" x14ac:dyDescent="0.25">
      <c r="A324" s="3" t="s">
        <v>9</v>
      </c>
      <c r="B324" s="33" t="s">
        <v>54</v>
      </c>
      <c r="C324" s="34"/>
      <c r="D324" s="34"/>
      <c r="E324" s="34"/>
    </row>
    <row r="325" spans="1:5" ht="12.95" customHeight="1" thickBot="1" x14ac:dyDescent="0.3">
      <c r="E325" s="1" t="s">
        <v>7</v>
      </c>
    </row>
    <row r="326" spans="1:5" ht="24" customHeight="1" thickBot="1" x14ac:dyDescent="0.3">
      <c r="A326" s="35"/>
      <c r="B326" s="36"/>
      <c r="C326" s="8" t="s">
        <v>63</v>
      </c>
      <c r="D326" s="5" t="s">
        <v>64</v>
      </c>
      <c r="E326" s="6" t="s">
        <v>65</v>
      </c>
    </row>
    <row r="327" spans="1:5" ht="15" customHeight="1" thickBot="1" x14ac:dyDescent="0.3">
      <c r="A327" s="23" t="s">
        <v>0</v>
      </c>
      <c r="B327" s="24"/>
      <c r="C327" s="12">
        <f>SUM(C328:C332)</f>
        <v>13303</v>
      </c>
      <c r="D327" s="13">
        <f>SUM(D328:D332)</f>
        <v>11556</v>
      </c>
      <c r="E327" s="11">
        <f>SUM(E328:E332)</f>
        <v>11543</v>
      </c>
    </row>
    <row r="328" spans="1:5" ht="15" customHeight="1" x14ac:dyDescent="0.25">
      <c r="A328" s="25" t="s">
        <v>67</v>
      </c>
      <c r="B328" s="26"/>
      <c r="C328" s="14">
        <v>3640</v>
      </c>
      <c r="D328" s="15">
        <v>1857</v>
      </c>
      <c r="E328" s="16">
        <v>1856</v>
      </c>
    </row>
    <row r="329" spans="1:5" ht="15" customHeight="1" x14ac:dyDescent="0.25">
      <c r="A329" s="27" t="s">
        <v>21</v>
      </c>
      <c r="B329" s="28"/>
      <c r="C329" s="17">
        <v>6924</v>
      </c>
      <c r="D329" s="18">
        <v>6924</v>
      </c>
      <c r="E329" s="19">
        <v>6924</v>
      </c>
    </row>
    <row r="330" spans="1:5" ht="15" customHeight="1" x14ac:dyDescent="0.25">
      <c r="A330" s="27" t="s">
        <v>19</v>
      </c>
      <c r="B330" s="28"/>
      <c r="C330" s="17">
        <v>81</v>
      </c>
      <c r="D330" s="18">
        <v>75</v>
      </c>
      <c r="E330" s="19">
        <v>63</v>
      </c>
    </row>
    <row r="331" spans="1:5" ht="15" customHeight="1" x14ac:dyDescent="0.25">
      <c r="A331" s="27" t="s">
        <v>20</v>
      </c>
      <c r="B331" s="28"/>
      <c r="C331" s="17">
        <v>123</v>
      </c>
      <c r="D331" s="18">
        <v>150</v>
      </c>
      <c r="E331" s="19">
        <v>150</v>
      </c>
    </row>
    <row r="332" spans="1:5" ht="15" customHeight="1" thickBot="1" x14ac:dyDescent="0.3">
      <c r="A332" s="29" t="s">
        <v>1</v>
      </c>
      <c r="B332" s="30"/>
      <c r="C332" s="20">
        <v>2535</v>
      </c>
      <c r="D332" s="21">
        <v>2550</v>
      </c>
      <c r="E332" s="22">
        <v>2550</v>
      </c>
    </row>
    <row r="333" spans="1:5" ht="15" customHeight="1" thickBot="1" x14ac:dyDescent="0.3">
      <c r="A333" s="23" t="s">
        <v>2</v>
      </c>
      <c r="B333" s="24"/>
      <c r="C333" s="12">
        <f>SUM(C334:C336)</f>
        <v>13303</v>
      </c>
      <c r="D333" s="13">
        <f>SUM(D334:D336)</f>
        <v>11556</v>
      </c>
      <c r="E333" s="11">
        <f>SUM(E334:E336)</f>
        <v>11543</v>
      </c>
    </row>
    <row r="334" spans="1:5" ht="15" customHeight="1" x14ac:dyDescent="0.25">
      <c r="A334" s="25" t="s">
        <v>3</v>
      </c>
      <c r="B334" s="26"/>
      <c r="C334" s="14">
        <v>8601</v>
      </c>
      <c r="D334" s="15">
        <v>8601</v>
      </c>
      <c r="E334" s="16">
        <v>8601</v>
      </c>
    </row>
    <row r="335" spans="1:5" ht="15" customHeight="1" x14ac:dyDescent="0.25">
      <c r="A335" s="27" t="s">
        <v>4</v>
      </c>
      <c r="B335" s="28"/>
      <c r="C335" s="17">
        <v>529</v>
      </c>
      <c r="D335" s="18">
        <v>520</v>
      </c>
      <c r="E335" s="19">
        <v>507</v>
      </c>
    </row>
    <row r="336" spans="1:5" ht="15" customHeight="1" thickBot="1" x14ac:dyDescent="0.3">
      <c r="A336" s="29" t="s">
        <v>5</v>
      </c>
      <c r="B336" s="30"/>
      <c r="C336" s="20">
        <v>4173</v>
      </c>
      <c r="D336" s="21">
        <v>2435</v>
      </c>
      <c r="E336" s="22">
        <v>2435</v>
      </c>
    </row>
    <row r="337" spans="1:6" ht="15" customHeight="1" thickBot="1" x14ac:dyDescent="0.3">
      <c r="A337" s="23" t="s">
        <v>6</v>
      </c>
      <c r="B337" s="24"/>
      <c r="C337" s="12">
        <v>0</v>
      </c>
      <c r="D337" s="13">
        <f>D327-D333</f>
        <v>0</v>
      </c>
      <c r="E337" s="11">
        <f>E327-E333</f>
        <v>0</v>
      </c>
    </row>
    <row r="338" spans="1:6" ht="20.100000000000001" customHeight="1" x14ac:dyDescent="0.25"/>
    <row r="339" spans="1:6" ht="17.25" x14ac:dyDescent="0.3">
      <c r="A339" s="9" t="s">
        <v>8</v>
      </c>
      <c r="B339" s="31" t="s">
        <v>55</v>
      </c>
      <c r="C339" s="32"/>
      <c r="D339" s="32"/>
      <c r="E339" s="32"/>
    </row>
    <row r="340" spans="1:6" x14ac:dyDescent="0.25">
      <c r="A340" s="3" t="s">
        <v>9</v>
      </c>
      <c r="B340" s="33" t="s">
        <v>56</v>
      </c>
      <c r="C340" s="34"/>
      <c r="D340" s="34"/>
      <c r="E340" s="34"/>
    </row>
    <row r="341" spans="1:6" ht="12.95" customHeight="1" thickBot="1" x14ac:dyDescent="0.3">
      <c r="E341" s="1" t="s">
        <v>7</v>
      </c>
    </row>
    <row r="342" spans="1:6" ht="24" customHeight="1" thickBot="1" x14ac:dyDescent="0.3">
      <c r="A342" s="35"/>
      <c r="B342" s="36"/>
      <c r="C342" s="8" t="s">
        <v>63</v>
      </c>
      <c r="D342" s="5" t="s">
        <v>64</v>
      </c>
      <c r="E342" s="6" t="s">
        <v>65</v>
      </c>
    </row>
    <row r="343" spans="1:6" ht="15" customHeight="1" thickBot="1" x14ac:dyDescent="0.3">
      <c r="A343" s="23" t="s">
        <v>0</v>
      </c>
      <c r="B343" s="24"/>
      <c r="C343" s="12">
        <f>SUM(C344:C348)</f>
        <v>17626</v>
      </c>
      <c r="D343" s="13">
        <f>SUM(D344:D348)</f>
        <v>17635</v>
      </c>
      <c r="E343" s="11">
        <f>SUM(E344:E348)</f>
        <v>17731</v>
      </c>
    </row>
    <row r="344" spans="1:6" ht="15" customHeight="1" x14ac:dyDescent="0.25">
      <c r="A344" s="25" t="s">
        <v>11</v>
      </c>
      <c r="B344" s="26"/>
      <c r="C344" s="14">
        <v>2567</v>
      </c>
      <c r="D344" s="15">
        <v>2440</v>
      </c>
      <c r="E344" s="16">
        <v>2407</v>
      </c>
      <c r="F344" s="2"/>
    </row>
    <row r="345" spans="1:6" ht="15" customHeight="1" x14ac:dyDescent="0.25">
      <c r="A345" s="27" t="s">
        <v>21</v>
      </c>
      <c r="B345" s="28"/>
      <c r="C345" s="17">
        <v>8806</v>
      </c>
      <c r="D345" s="18">
        <v>8900</v>
      </c>
      <c r="E345" s="19">
        <v>9000</v>
      </c>
    </row>
    <row r="346" spans="1:6" ht="15" customHeight="1" x14ac:dyDescent="0.25">
      <c r="A346" s="27" t="s">
        <v>19</v>
      </c>
      <c r="B346" s="28"/>
      <c r="C346" s="17">
        <v>363</v>
      </c>
      <c r="D346" s="18">
        <v>345</v>
      </c>
      <c r="E346" s="19">
        <v>324</v>
      </c>
    </row>
    <row r="347" spans="1:6" ht="15" customHeight="1" x14ac:dyDescent="0.25">
      <c r="A347" s="27" t="s">
        <v>20</v>
      </c>
      <c r="B347" s="28"/>
      <c r="C347" s="17">
        <v>0</v>
      </c>
      <c r="D347" s="18">
        <v>0</v>
      </c>
      <c r="E347" s="19">
        <v>0</v>
      </c>
    </row>
    <row r="348" spans="1:6" ht="15" customHeight="1" thickBot="1" x14ac:dyDescent="0.3">
      <c r="A348" s="29" t="s">
        <v>1</v>
      </c>
      <c r="B348" s="30"/>
      <c r="C348" s="20">
        <v>5890</v>
      </c>
      <c r="D348" s="21">
        <v>5950</v>
      </c>
      <c r="E348" s="22">
        <v>6000</v>
      </c>
    </row>
    <row r="349" spans="1:6" ht="15" customHeight="1" thickBot="1" x14ac:dyDescent="0.3">
      <c r="A349" s="23" t="s">
        <v>2</v>
      </c>
      <c r="B349" s="24"/>
      <c r="C349" s="12">
        <f>SUM(C350:C352)</f>
        <v>17626</v>
      </c>
      <c r="D349" s="13">
        <f>SUM(D350:D352)</f>
        <v>17635</v>
      </c>
      <c r="E349" s="11">
        <f>SUM(E350:E352)</f>
        <v>17731</v>
      </c>
    </row>
    <row r="350" spans="1:6" ht="15" customHeight="1" x14ac:dyDescent="0.25">
      <c r="A350" s="25" t="s">
        <v>3</v>
      </c>
      <c r="B350" s="26"/>
      <c r="C350" s="14">
        <v>10553</v>
      </c>
      <c r="D350" s="15">
        <v>10700</v>
      </c>
      <c r="E350" s="16">
        <v>10850</v>
      </c>
    </row>
    <row r="351" spans="1:6" ht="15" customHeight="1" x14ac:dyDescent="0.25">
      <c r="A351" s="27" t="s">
        <v>4</v>
      </c>
      <c r="B351" s="28"/>
      <c r="C351" s="17">
        <v>1153</v>
      </c>
      <c r="D351" s="18">
        <v>1134</v>
      </c>
      <c r="E351" s="19">
        <v>1079</v>
      </c>
    </row>
    <row r="352" spans="1:6" ht="15" customHeight="1" thickBot="1" x14ac:dyDescent="0.3">
      <c r="A352" s="29" t="s">
        <v>5</v>
      </c>
      <c r="B352" s="30"/>
      <c r="C352" s="20">
        <v>5920</v>
      </c>
      <c r="D352" s="21">
        <v>5801</v>
      </c>
      <c r="E352" s="22">
        <v>5802</v>
      </c>
    </row>
    <row r="353" spans="1:5" ht="15" customHeight="1" thickBot="1" x14ac:dyDescent="0.3">
      <c r="A353" s="23" t="s">
        <v>6</v>
      </c>
      <c r="B353" s="24"/>
      <c r="C353" s="12">
        <f>C343-C349</f>
        <v>0</v>
      </c>
      <c r="D353" s="13">
        <f>D343-D349</f>
        <v>0</v>
      </c>
      <c r="E353" s="11">
        <f>E343-E349</f>
        <v>0</v>
      </c>
    </row>
    <row r="354" spans="1:5" ht="20.100000000000001" customHeight="1" x14ac:dyDescent="0.25">
      <c r="A354" s="37"/>
      <c r="B354" s="37"/>
      <c r="C354" s="38"/>
      <c r="D354" s="38"/>
      <c r="E354" s="38"/>
    </row>
    <row r="355" spans="1:5" s="10" customFormat="1" ht="17.25" x14ac:dyDescent="0.3">
      <c r="A355" s="9" t="s">
        <v>8</v>
      </c>
      <c r="B355" s="31" t="s">
        <v>57</v>
      </c>
      <c r="C355" s="32"/>
      <c r="D355" s="32"/>
      <c r="E355" s="32"/>
    </row>
    <row r="356" spans="1:5" x14ac:dyDescent="0.25">
      <c r="A356" s="3" t="s">
        <v>9</v>
      </c>
      <c r="B356" s="33" t="s">
        <v>60</v>
      </c>
      <c r="C356" s="34"/>
      <c r="D356" s="34"/>
      <c r="E356" s="34"/>
    </row>
    <row r="357" spans="1:5" ht="12.95" customHeight="1" thickBot="1" x14ac:dyDescent="0.3">
      <c r="E357" s="1" t="s">
        <v>7</v>
      </c>
    </row>
    <row r="358" spans="1:5" ht="24" customHeight="1" thickBot="1" x14ac:dyDescent="0.3">
      <c r="A358" s="35"/>
      <c r="B358" s="36"/>
      <c r="C358" s="8" t="s">
        <v>63</v>
      </c>
      <c r="D358" s="5" t="s">
        <v>64</v>
      </c>
      <c r="E358" s="6" t="s">
        <v>65</v>
      </c>
    </row>
    <row r="359" spans="1:5" ht="15" customHeight="1" thickBot="1" x14ac:dyDescent="0.3">
      <c r="A359" s="23" t="s">
        <v>0</v>
      </c>
      <c r="B359" s="24"/>
      <c r="C359" s="12">
        <f>SUM(C360:C364)</f>
        <v>11627</v>
      </c>
      <c r="D359" s="13">
        <f>SUM(D360:D364)</f>
        <v>11486</v>
      </c>
      <c r="E359" s="11">
        <f>SUM(E360:E364)</f>
        <v>11644</v>
      </c>
    </row>
    <row r="360" spans="1:5" ht="15" customHeight="1" x14ac:dyDescent="0.25">
      <c r="A360" s="25" t="s">
        <v>11</v>
      </c>
      <c r="B360" s="26"/>
      <c r="C360" s="14">
        <v>2112</v>
      </c>
      <c r="D360" s="15">
        <v>2097</v>
      </c>
      <c r="E360" s="16">
        <v>2097</v>
      </c>
    </row>
    <row r="361" spans="1:5" ht="15" customHeight="1" x14ac:dyDescent="0.25">
      <c r="A361" s="27" t="s">
        <v>21</v>
      </c>
      <c r="B361" s="28"/>
      <c r="C361" s="17">
        <v>7240</v>
      </c>
      <c r="D361" s="18">
        <v>7384</v>
      </c>
      <c r="E361" s="19">
        <v>7532</v>
      </c>
    </row>
    <row r="362" spans="1:5" ht="15" customHeight="1" x14ac:dyDescent="0.25">
      <c r="A362" s="27" t="s">
        <v>19</v>
      </c>
      <c r="B362" s="28"/>
      <c r="C362" s="17">
        <v>105</v>
      </c>
      <c r="D362" s="18">
        <v>105</v>
      </c>
      <c r="E362" s="19">
        <v>105</v>
      </c>
    </row>
    <row r="363" spans="1:5" ht="15" customHeight="1" x14ac:dyDescent="0.25">
      <c r="A363" s="27" t="s">
        <v>20</v>
      </c>
      <c r="B363" s="28"/>
      <c r="C363" s="17">
        <v>0</v>
      </c>
      <c r="D363" s="18">
        <v>0</v>
      </c>
      <c r="E363" s="19">
        <v>0</v>
      </c>
    </row>
    <row r="364" spans="1:5" ht="15" customHeight="1" thickBot="1" x14ac:dyDescent="0.3">
      <c r="A364" s="29" t="s">
        <v>1</v>
      </c>
      <c r="B364" s="30"/>
      <c r="C364" s="20">
        <v>2170</v>
      </c>
      <c r="D364" s="21">
        <v>1900</v>
      </c>
      <c r="E364" s="22">
        <v>1910</v>
      </c>
    </row>
    <row r="365" spans="1:5" ht="15" customHeight="1" thickBot="1" x14ac:dyDescent="0.3">
      <c r="A365" s="23" t="s">
        <v>2</v>
      </c>
      <c r="B365" s="24"/>
      <c r="C365" s="12">
        <f>SUM(C366:C368)</f>
        <v>11627</v>
      </c>
      <c r="D365" s="13">
        <f>SUM(D366:D368)</f>
        <v>11486</v>
      </c>
      <c r="E365" s="11">
        <f>SUM(E366:E368)</f>
        <v>11644</v>
      </c>
    </row>
    <row r="366" spans="1:5" ht="15" customHeight="1" x14ac:dyDescent="0.25">
      <c r="A366" s="25" t="s">
        <v>3</v>
      </c>
      <c r="B366" s="26"/>
      <c r="C366" s="14">
        <v>7410</v>
      </c>
      <c r="D366" s="15">
        <v>7445</v>
      </c>
      <c r="E366" s="16">
        <v>7595</v>
      </c>
    </row>
    <row r="367" spans="1:5" ht="15" customHeight="1" x14ac:dyDescent="0.25">
      <c r="A367" s="27" t="s">
        <v>4</v>
      </c>
      <c r="B367" s="28"/>
      <c r="C367" s="17">
        <v>551</v>
      </c>
      <c r="D367" s="18">
        <v>551</v>
      </c>
      <c r="E367" s="19">
        <v>551</v>
      </c>
    </row>
    <row r="368" spans="1:5" ht="15" customHeight="1" thickBot="1" x14ac:dyDescent="0.3">
      <c r="A368" s="29" t="s">
        <v>5</v>
      </c>
      <c r="B368" s="30"/>
      <c r="C368" s="20">
        <v>3666</v>
      </c>
      <c r="D368" s="21">
        <v>3490</v>
      </c>
      <c r="E368" s="22">
        <v>3498</v>
      </c>
    </row>
    <row r="369" spans="1:5" ht="15" customHeight="1" thickBot="1" x14ac:dyDescent="0.3">
      <c r="A369" s="23" t="s">
        <v>6</v>
      </c>
      <c r="B369" s="24"/>
      <c r="C369" s="12">
        <f>C359-C365</f>
        <v>0</v>
      </c>
      <c r="D369" s="13">
        <f>D359-D365</f>
        <v>0</v>
      </c>
      <c r="E369" s="11">
        <f>E359-E365</f>
        <v>0</v>
      </c>
    </row>
    <row r="370" spans="1:5" ht="20.100000000000001" customHeight="1" x14ac:dyDescent="0.25"/>
    <row r="371" spans="1:5" ht="17.25" x14ac:dyDescent="0.3">
      <c r="A371" s="9" t="s">
        <v>8</v>
      </c>
      <c r="B371" s="31" t="s">
        <v>58</v>
      </c>
      <c r="C371" s="32"/>
      <c r="D371" s="32"/>
      <c r="E371" s="32"/>
    </row>
    <row r="372" spans="1:5" x14ac:dyDescent="0.25">
      <c r="A372" s="3" t="s">
        <v>9</v>
      </c>
      <c r="B372" s="33" t="s">
        <v>59</v>
      </c>
      <c r="C372" s="34"/>
      <c r="D372" s="34"/>
      <c r="E372" s="34"/>
    </row>
    <row r="373" spans="1:5" ht="12.95" customHeight="1" thickBot="1" x14ac:dyDescent="0.3">
      <c r="E373" s="1" t="s">
        <v>7</v>
      </c>
    </row>
    <row r="374" spans="1:5" ht="24" customHeight="1" thickBot="1" x14ac:dyDescent="0.3">
      <c r="A374" s="35"/>
      <c r="B374" s="36"/>
      <c r="C374" s="8" t="s">
        <v>63</v>
      </c>
      <c r="D374" s="5" t="s">
        <v>64</v>
      </c>
      <c r="E374" s="6" t="s">
        <v>65</v>
      </c>
    </row>
    <row r="375" spans="1:5" ht="15" customHeight="1" thickBot="1" x14ac:dyDescent="0.3">
      <c r="A375" s="23" t="s">
        <v>0</v>
      </c>
      <c r="B375" s="24"/>
      <c r="C375" s="12">
        <f>SUM(C376:C380)</f>
        <v>15901</v>
      </c>
      <c r="D375" s="13">
        <f>SUM(D376:D380)</f>
        <v>12796</v>
      </c>
      <c r="E375" s="11">
        <f>SUM(E376:E380)</f>
        <v>12672</v>
      </c>
    </row>
    <row r="376" spans="1:5" ht="15" customHeight="1" x14ac:dyDescent="0.25">
      <c r="A376" s="25" t="s">
        <v>11</v>
      </c>
      <c r="B376" s="26"/>
      <c r="C376" s="14">
        <v>5046</v>
      </c>
      <c r="D376" s="15">
        <v>1776</v>
      </c>
      <c r="E376" s="16">
        <v>1762</v>
      </c>
    </row>
    <row r="377" spans="1:5" ht="15" customHeight="1" x14ac:dyDescent="0.25">
      <c r="A377" s="27" t="s">
        <v>21</v>
      </c>
      <c r="B377" s="28"/>
      <c r="C377" s="17">
        <v>6965</v>
      </c>
      <c r="D377" s="18">
        <v>7185</v>
      </c>
      <c r="E377" s="19">
        <v>7185</v>
      </c>
    </row>
    <row r="378" spans="1:5" ht="15" customHeight="1" x14ac:dyDescent="0.25">
      <c r="A378" s="27" t="s">
        <v>19</v>
      </c>
      <c r="B378" s="28"/>
      <c r="C378" s="17">
        <v>240</v>
      </c>
      <c r="D378" s="18">
        <v>185</v>
      </c>
      <c r="E378" s="19">
        <v>75</v>
      </c>
    </row>
    <row r="379" spans="1:5" ht="15" customHeight="1" x14ac:dyDescent="0.25">
      <c r="A379" s="27" t="s">
        <v>20</v>
      </c>
      <c r="B379" s="28"/>
      <c r="C379" s="17">
        <v>100</v>
      </c>
      <c r="D379" s="18">
        <v>100</v>
      </c>
      <c r="E379" s="19">
        <v>100</v>
      </c>
    </row>
    <row r="380" spans="1:5" ht="15" customHeight="1" thickBot="1" x14ac:dyDescent="0.3">
      <c r="A380" s="29" t="s">
        <v>1</v>
      </c>
      <c r="B380" s="30"/>
      <c r="C380" s="20">
        <v>3550</v>
      </c>
      <c r="D380" s="21">
        <v>3550</v>
      </c>
      <c r="E380" s="22">
        <v>3550</v>
      </c>
    </row>
    <row r="381" spans="1:5" ht="15" customHeight="1" thickBot="1" x14ac:dyDescent="0.3">
      <c r="A381" s="23" t="s">
        <v>2</v>
      </c>
      <c r="B381" s="24"/>
      <c r="C381" s="12">
        <f>SUM(C382:C384)</f>
        <v>15901</v>
      </c>
      <c r="D381" s="13">
        <f>SUM(D382:D384)</f>
        <v>12796</v>
      </c>
      <c r="E381" s="11">
        <f>SUM(E382:E384)</f>
        <v>12672</v>
      </c>
    </row>
    <row r="382" spans="1:5" ht="15" customHeight="1" x14ac:dyDescent="0.25">
      <c r="A382" s="25" t="s">
        <v>3</v>
      </c>
      <c r="B382" s="26"/>
      <c r="C382" s="14">
        <v>7900</v>
      </c>
      <c r="D382" s="15">
        <v>8028</v>
      </c>
      <c r="E382" s="16">
        <v>8028</v>
      </c>
    </row>
    <row r="383" spans="1:5" ht="15" customHeight="1" x14ac:dyDescent="0.25">
      <c r="A383" s="27" t="s">
        <v>4</v>
      </c>
      <c r="B383" s="28"/>
      <c r="C383" s="17">
        <v>1145</v>
      </c>
      <c r="D383" s="18">
        <v>1145</v>
      </c>
      <c r="E383" s="19">
        <v>967</v>
      </c>
    </row>
    <row r="384" spans="1:5" ht="15" customHeight="1" thickBot="1" x14ac:dyDescent="0.3">
      <c r="A384" s="29" t="s">
        <v>5</v>
      </c>
      <c r="B384" s="30"/>
      <c r="C384" s="20">
        <v>6856</v>
      </c>
      <c r="D384" s="21">
        <v>3623</v>
      </c>
      <c r="E384" s="22">
        <v>3677</v>
      </c>
    </row>
    <row r="385" spans="1:6" ht="15" customHeight="1" thickBot="1" x14ac:dyDescent="0.3">
      <c r="A385" s="23" t="s">
        <v>6</v>
      </c>
      <c r="B385" s="24"/>
      <c r="C385" s="12">
        <v>0</v>
      </c>
      <c r="D385" s="13">
        <f>D375-D381</f>
        <v>0</v>
      </c>
      <c r="E385" s="11">
        <f>E375-E381</f>
        <v>0</v>
      </c>
    </row>
    <row r="386" spans="1:6" ht="20.100000000000001" customHeight="1" x14ac:dyDescent="0.25"/>
    <row r="387" spans="1:6" ht="17.25" x14ac:dyDescent="0.3">
      <c r="A387" s="9" t="s">
        <v>8</v>
      </c>
      <c r="B387" s="31" t="s">
        <v>61</v>
      </c>
      <c r="C387" s="32"/>
      <c r="D387" s="32"/>
      <c r="E387" s="32"/>
    </row>
    <row r="388" spans="1:6" x14ac:dyDescent="0.25">
      <c r="A388" s="3" t="s">
        <v>9</v>
      </c>
      <c r="B388" s="33" t="s">
        <v>62</v>
      </c>
      <c r="C388" s="34"/>
      <c r="D388" s="34"/>
      <c r="E388" s="34"/>
    </row>
    <row r="389" spans="1:6" ht="12.95" customHeight="1" thickBot="1" x14ac:dyDescent="0.3">
      <c r="E389" s="1" t="s">
        <v>7</v>
      </c>
    </row>
    <row r="390" spans="1:6" ht="24" customHeight="1" thickBot="1" x14ac:dyDescent="0.3">
      <c r="A390" s="35"/>
      <c r="B390" s="36"/>
      <c r="C390" s="8" t="s">
        <v>63</v>
      </c>
      <c r="D390" s="5" t="s">
        <v>64</v>
      </c>
      <c r="E390" s="6" t="s">
        <v>65</v>
      </c>
    </row>
    <row r="391" spans="1:6" ht="15" customHeight="1" thickBot="1" x14ac:dyDescent="0.3">
      <c r="A391" s="23" t="s">
        <v>0</v>
      </c>
      <c r="B391" s="24"/>
      <c r="C391" s="12">
        <f>SUM(C392:C396)</f>
        <v>2324</v>
      </c>
      <c r="D391" s="13">
        <f>SUM(D392:D396)</f>
        <v>2661</v>
      </c>
      <c r="E391" s="11">
        <f>SUM(E392:E396)</f>
        <v>2745</v>
      </c>
    </row>
    <row r="392" spans="1:6" ht="15" customHeight="1" x14ac:dyDescent="0.25">
      <c r="A392" s="25" t="s">
        <v>11</v>
      </c>
      <c r="B392" s="26"/>
      <c r="C392" s="14">
        <v>993</v>
      </c>
      <c r="D392" s="15">
        <v>1101</v>
      </c>
      <c r="E392" s="16">
        <v>1128</v>
      </c>
      <c r="F392" s="2"/>
    </row>
    <row r="393" spans="1:6" ht="15" customHeight="1" x14ac:dyDescent="0.25">
      <c r="A393" s="27" t="s">
        <v>21</v>
      </c>
      <c r="B393" s="28"/>
      <c r="C393" s="17">
        <v>1131</v>
      </c>
      <c r="D393" s="18">
        <v>1360</v>
      </c>
      <c r="E393" s="19">
        <v>1417</v>
      </c>
    </row>
    <row r="394" spans="1:6" ht="15" customHeight="1" x14ac:dyDescent="0.25">
      <c r="A394" s="27" t="s">
        <v>19</v>
      </c>
      <c r="B394" s="28"/>
      <c r="C394" s="17">
        <v>0</v>
      </c>
      <c r="D394" s="18">
        <v>0</v>
      </c>
      <c r="E394" s="19">
        <v>0</v>
      </c>
    </row>
    <row r="395" spans="1:6" ht="15" customHeight="1" x14ac:dyDescent="0.25">
      <c r="A395" s="27" t="s">
        <v>20</v>
      </c>
      <c r="B395" s="28"/>
      <c r="C395" s="17">
        <v>0</v>
      </c>
      <c r="D395" s="18">
        <v>0</v>
      </c>
      <c r="E395" s="19">
        <v>0</v>
      </c>
    </row>
    <row r="396" spans="1:6" ht="15" customHeight="1" thickBot="1" x14ac:dyDescent="0.3">
      <c r="A396" s="29" t="s">
        <v>1</v>
      </c>
      <c r="B396" s="30"/>
      <c r="C396" s="20">
        <v>200</v>
      </c>
      <c r="D396" s="21">
        <v>200</v>
      </c>
      <c r="E396" s="22">
        <v>200</v>
      </c>
    </row>
    <row r="397" spans="1:6" ht="15" customHeight="1" thickBot="1" x14ac:dyDescent="0.3">
      <c r="A397" s="23" t="s">
        <v>2</v>
      </c>
      <c r="B397" s="24"/>
      <c r="C397" s="12">
        <f>SUM(C398:C400)</f>
        <v>2324</v>
      </c>
      <c r="D397" s="13">
        <f>SUM(D398:D400)</f>
        <v>2661</v>
      </c>
      <c r="E397" s="11">
        <f>SUM(E398:E400)</f>
        <v>2745</v>
      </c>
    </row>
    <row r="398" spans="1:6" ht="15" customHeight="1" x14ac:dyDescent="0.25">
      <c r="A398" s="25" t="s">
        <v>3</v>
      </c>
      <c r="B398" s="26"/>
      <c r="C398" s="14">
        <v>1678</v>
      </c>
      <c r="D398" s="15">
        <v>2012</v>
      </c>
      <c r="E398" s="16">
        <v>2096</v>
      </c>
    </row>
    <row r="399" spans="1:6" ht="15" customHeight="1" x14ac:dyDescent="0.25">
      <c r="A399" s="27" t="s">
        <v>4</v>
      </c>
      <c r="B399" s="28"/>
      <c r="C399" s="17">
        <v>0</v>
      </c>
      <c r="D399" s="18">
        <v>0</v>
      </c>
      <c r="E399" s="19">
        <v>0</v>
      </c>
    </row>
    <row r="400" spans="1:6" ht="15" customHeight="1" thickBot="1" x14ac:dyDescent="0.3">
      <c r="A400" s="29" t="s">
        <v>5</v>
      </c>
      <c r="B400" s="30"/>
      <c r="C400" s="20">
        <v>646</v>
      </c>
      <c r="D400" s="21">
        <v>649</v>
      </c>
      <c r="E400" s="22">
        <v>649</v>
      </c>
    </row>
    <row r="401" spans="1:5" ht="15" customHeight="1" thickBot="1" x14ac:dyDescent="0.3">
      <c r="A401" s="23" t="s">
        <v>6</v>
      </c>
      <c r="B401" s="24"/>
      <c r="C401" s="12">
        <f>C391-C397</f>
        <v>0</v>
      </c>
      <c r="D401" s="13">
        <f>D391-D397</f>
        <v>0</v>
      </c>
      <c r="E401" s="11">
        <f>E391-E397</f>
        <v>0</v>
      </c>
    </row>
  </sheetData>
  <mergeCells count="359">
    <mergeCell ref="A18:E18"/>
    <mergeCell ref="A1:E1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B3:E3"/>
    <mergeCell ref="B4:E4"/>
    <mergeCell ref="A25:B25"/>
    <mergeCell ref="A26:B26"/>
    <mergeCell ref="A27:B27"/>
    <mergeCell ref="A28:B28"/>
    <mergeCell ref="A29:B29"/>
    <mergeCell ref="B19:E19"/>
    <mergeCell ref="B20:E20"/>
    <mergeCell ref="A22:B22"/>
    <mergeCell ref="A23:B23"/>
    <mergeCell ref="A24:B24"/>
    <mergeCell ref="B51:E51"/>
    <mergeCell ref="B52:E52"/>
    <mergeCell ref="A54:B54"/>
    <mergeCell ref="A55:B55"/>
    <mergeCell ref="A56:B56"/>
    <mergeCell ref="A30:B30"/>
    <mergeCell ref="A31:B31"/>
    <mergeCell ref="A32:B32"/>
    <mergeCell ref="A33:B33"/>
    <mergeCell ref="B35:E35"/>
    <mergeCell ref="B36:E36"/>
    <mergeCell ref="A38:B38"/>
    <mergeCell ref="A39:B39"/>
    <mergeCell ref="A40:B40"/>
    <mergeCell ref="A46:B46"/>
    <mergeCell ref="A47:B47"/>
    <mergeCell ref="A48:B48"/>
    <mergeCell ref="A49:B49"/>
    <mergeCell ref="A41:B41"/>
    <mergeCell ref="A42:B42"/>
    <mergeCell ref="A43:B43"/>
    <mergeCell ref="A44:B44"/>
    <mergeCell ref="A45:B45"/>
    <mergeCell ref="A62:B62"/>
    <mergeCell ref="A63:B63"/>
    <mergeCell ref="A64:B64"/>
    <mergeCell ref="A65:B65"/>
    <mergeCell ref="A66:E66"/>
    <mergeCell ref="A57:B57"/>
    <mergeCell ref="A58:B58"/>
    <mergeCell ref="A59:B59"/>
    <mergeCell ref="A60:B60"/>
    <mergeCell ref="A61:B61"/>
    <mergeCell ref="A73:B73"/>
    <mergeCell ref="A74:B74"/>
    <mergeCell ref="A75:B75"/>
    <mergeCell ref="A76:B76"/>
    <mergeCell ref="A77:B77"/>
    <mergeCell ref="B67:E67"/>
    <mergeCell ref="B68:E68"/>
    <mergeCell ref="A70:B70"/>
    <mergeCell ref="A71:B71"/>
    <mergeCell ref="A72:B72"/>
    <mergeCell ref="B84:E84"/>
    <mergeCell ref="A86:B86"/>
    <mergeCell ref="A87:B87"/>
    <mergeCell ref="A88:B88"/>
    <mergeCell ref="A89:B89"/>
    <mergeCell ref="A78:B78"/>
    <mergeCell ref="A79:B79"/>
    <mergeCell ref="A80:B80"/>
    <mergeCell ref="A81:B81"/>
    <mergeCell ref="B83:E83"/>
    <mergeCell ref="A95:B95"/>
    <mergeCell ref="A96:B96"/>
    <mergeCell ref="A97:B97"/>
    <mergeCell ref="B99:E99"/>
    <mergeCell ref="B100:E100"/>
    <mergeCell ref="A90:B90"/>
    <mergeCell ref="A91:B91"/>
    <mergeCell ref="A92:B92"/>
    <mergeCell ref="A93:B93"/>
    <mergeCell ref="A94:B94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118:B118"/>
    <mergeCell ref="A119:B119"/>
    <mergeCell ref="A120:B120"/>
    <mergeCell ref="A121:B121"/>
    <mergeCell ref="A122:B122"/>
    <mergeCell ref="A112:B112"/>
    <mergeCell ref="A113:B113"/>
    <mergeCell ref="A114:E114"/>
    <mergeCell ref="B115:E115"/>
    <mergeCell ref="B116:E116"/>
    <mergeCell ref="A128:B128"/>
    <mergeCell ref="A129:B129"/>
    <mergeCell ref="B131:E131"/>
    <mergeCell ref="B132:E132"/>
    <mergeCell ref="A134:B134"/>
    <mergeCell ref="A123:B123"/>
    <mergeCell ref="A124:B124"/>
    <mergeCell ref="A125:B125"/>
    <mergeCell ref="A126:B126"/>
    <mergeCell ref="A127:B127"/>
    <mergeCell ref="A140:B140"/>
    <mergeCell ref="A141:B141"/>
    <mergeCell ref="A142:B142"/>
    <mergeCell ref="A143:B143"/>
    <mergeCell ref="A144:B144"/>
    <mergeCell ref="A135:B135"/>
    <mergeCell ref="A136:B136"/>
    <mergeCell ref="A137:B137"/>
    <mergeCell ref="A138:B138"/>
    <mergeCell ref="A139:B139"/>
    <mergeCell ref="A152:B152"/>
    <mergeCell ref="A153:B153"/>
    <mergeCell ref="A154:B154"/>
    <mergeCell ref="A155:B155"/>
    <mergeCell ref="A156:B156"/>
    <mergeCell ref="A145:B145"/>
    <mergeCell ref="B147:E147"/>
    <mergeCell ref="B148:E148"/>
    <mergeCell ref="A150:B150"/>
    <mergeCell ref="A151:B151"/>
    <mergeCell ref="A162:E162"/>
    <mergeCell ref="B163:E163"/>
    <mergeCell ref="B164:E164"/>
    <mergeCell ref="A166:B166"/>
    <mergeCell ref="A167:B167"/>
    <mergeCell ref="A157:B157"/>
    <mergeCell ref="A158:B158"/>
    <mergeCell ref="A159:B159"/>
    <mergeCell ref="A160:B160"/>
    <mergeCell ref="A161:B161"/>
    <mergeCell ref="A173:B173"/>
    <mergeCell ref="A174:B174"/>
    <mergeCell ref="A175:B175"/>
    <mergeCell ref="A176:B176"/>
    <mergeCell ref="A177:B177"/>
    <mergeCell ref="A168:B168"/>
    <mergeCell ref="A169:B169"/>
    <mergeCell ref="A170:B170"/>
    <mergeCell ref="A171:B171"/>
    <mergeCell ref="A172:B172"/>
    <mergeCell ref="A185:B185"/>
    <mergeCell ref="A186:B186"/>
    <mergeCell ref="A187:B187"/>
    <mergeCell ref="A188:B188"/>
    <mergeCell ref="A189:B189"/>
    <mergeCell ref="B179:E179"/>
    <mergeCell ref="B180:E180"/>
    <mergeCell ref="A182:B182"/>
    <mergeCell ref="A183:B183"/>
    <mergeCell ref="A184:B184"/>
    <mergeCell ref="B196:E196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B195:E195"/>
    <mergeCell ref="A207:B207"/>
    <mergeCell ref="A208:B208"/>
    <mergeCell ref="A209:B209"/>
    <mergeCell ref="A210:E210"/>
    <mergeCell ref="B211:E211"/>
    <mergeCell ref="A202:B202"/>
    <mergeCell ref="A203:B203"/>
    <mergeCell ref="A204:B204"/>
    <mergeCell ref="A205:B205"/>
    <mergeCell ref="A206:B206"/>
    <mergeCell ref="A218:B218"/>
    <mergeCell ref="A219:B219"/>
    <mergeCell ref="A220:B220"/>
    <mergeCell ref="A221:B221"/>
    <mergeCell ref="A222:B222"/>
    <mergeCell ref="B212:E212"/>
    <mergeCell ref="A214:B214"/>
    <mergeCell ref="A215:B215"/>
    <mergeCell ref="A216:B216"/>
    <mergeCell ref="A217:B217"/>
    <mergeCell ref="A230:B230"/>
    <mergeCell ref="A231:B231"/>
    <mergeCell ref="A232:B232"/>
    <mergeCell ref="A233:B233"/>
    <mergeCell ref="A234:B234"/>
    <mergeCell ref="A223:B223"/>
    <mergeCell ref="A224:B224"/>
    <mergeCell ref="A225:B225"/>
    <mergeCell ref="B227:E227"/>
    <mergeCell ref="B228:E228"/>
    <mergeCell ref="A240:B240"/>
    <mergeCell ref="A241:B241"/>
    <mergeCell ref="B243:E243"/>
    <mergeCell ref="B244:E244"/>
    <mergeCell ref="A246:B246"/>
    <mergeCell ref="A235:B235"/>
    <mergeCell ref="A236:B236"/>
    <mergeCell ref="A237:B237"/>
    <mergeCell ref="A238:B238"/>
    <mergeCell ref="A239:B239"/>
    <mergeCell ref="A252:B252"/>
    <mergeCell ref="A253:B253"/>
    <mergeCell ref="A254:B254"/>
    <mergeCell ref="A255:B255"/>
    <mergeCell ref="A256:B256"/>
    <mergeCell ref="A247:B247"/>
    <mergeCell ref="A248:B248"/>
    <mergeCell ref="A249:B249"/>
    <mergeCell ref="A250:B250"/>
    <mergeCell ref="A251:B251"/>
    <mergeCell ref="A263:B263"/>
    <mergeCell ref="A264:B264"/>
    <mergeCell ref="A265:B265"/>
    <mergeCell ref="A266:B266"/>
    <mergeCell ref="A267:B267"/>
    <mergeCell ref="A257:B257"/>
    <mergeCell ref="A258:E258"/>
    <mergeCell ref="B259:E259"/>
    <mergeCell ref="B260:E260"/>
    <mergeCell ref="A262:B262"/>
    <mergeCell ref="A273:B273"/>
    <mergeCell ref="B275:E275"/>
    <mergeCell ref="B276:E276"/>
    <mergeCell ref="A278:B278"/>
    <mergeCell ref="A279:B279"/>
    <mergeCell ref="A268:B268"/>
    <mergeCell ref="A269:B269"/>
    <mergeCell ref="A270:B270"/>
    <mergeCell ref="A271:B271"/>
    <mergeCell ref="A272:B272"/>
    <mergeCell ref="A285:B285"/>
    <mergeCell ref="A286:B286"/>
    <mergeCell ref="A287:B287"/>
    <mergeCell ref="A288:B288"/>
    <mergeCell ref="A289:B289"/>
    <mergeCell ref="A280:B280"/>
    <mergeCell ref="A281:B281"/>
    <mergeCell ref="A282:B282"/>
    <mergeCell ref="A283:B283"/>
    <mergeCell ref="A284:B284"/>
    <mergeCell ref="A297:B297"/>
    <mergeCell ref="A298:B298"/>
    <mergeCell ref="A299:B299"/>
    <mergeCell ref="A300:B300"/>
    <mergeCell ref="A301:B301"/>
    <mergeCell ref="B291:E291"/>
    <mergeCell ref="B292:E292"/>
    <mergeCell ref="A294:B294"/>
    <mergeCell ref="A295:B295"/>
    <mergeCell ref="A296:B296"/>
    <mergeCell ref="B307:E307"/>
    <mergeCell ref="B308:E308"/>
    <mergeCell ref="A310:B310"/>
    <mergeCell ref="A311:B311"/>
    <mergeCell ref="A312:B312"/>
    <mergeCell ref="A302:B302"/>
    <mergeCell ref="A303:B303"/>
    <mergeCell ref="A304:B304"/>
    <mergeCell ref="A305:B305"/>
    <mergeCell ref="A306:E306"/>
    <mergeCell ref="A318:B318"/>
    <mergeCell ref="A319:B319"/>
    <mergeCell ref="A320:B320"/>
    <mergeCell ref="A321:B321"/>
    <mergeCell ref="B323:E323"/>
    <mergeCell ref="A313:B313"/>
    <mergeCell ref="A314:B314"/>
    <mergeCell ref="A315:B315"/>
    <mergeCell ref="A316:B316"/>
    <mergeCell ref="A317:B317"/>
    <mergeCell ref="A330:B330"/>
    <mergeCell ref="A331:B331"/>
    <mergeCell ref="A332:B332"/>
    <mergeCell ref="A333:B333"/>
    <mergeCell ref="A334:B334"/>
    <mergeCell ref="B324:E324"/>
    <mergeCell ref="A326:B326"/>
    <mergeCell ref="A327:B327"/>
    <mergeCell ref="A328:B328"/>
    <mergeCell ref="A329:B329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B339:E339"/>
    <mergeCell ref="B340:E340"/>
    <mergeCell ref="A352:B352"/>
    <mergeCell ref="A353:B353"/>
    <mergeCell ref="A354:E354"/>
    <mergeCell ref="B355:E355"/>
    <mergeCell ref="B356:E356"/>
    <mergeCell ref="A347:B347"/>
    <mergeCell ref="A348:B348"/>
    <mergeCell ref="A349:B349"/>
    <mergeCell ref="A350:B350"/>
    <mergeCell ref="A351:B351"/>
    <mergeCell ref="A363:B363"/>
    <mergeCell ref="A364:B364"/>
    <mergeCell ref="A365:B365"/>
    <mergeCell ref="A366:B366"/>
    <mergeCell ref="A367:B367"/>
    <mergeCell ref="A358:B358"/>
    <mergeCell ref="A359:B359"/>
    <mergeCell ref="A360:B360"/>
    <mergeCell ref="A361:B361"/>
    <mergeCell ref="A362:B362"/>
    <mergeCell ref="A375:B375"/>
    <mergeCell ref="A376:B376"/>
    <mergeCell ref="A377:B377"/>
    <mergeCell ref="A378:B378"/>
    <mergeCell ref="A379:B379"/>
    <mergeCell ref="A368:B368"/>
    <mergeCell ref="A369:B369"/>
    <mergeCell ref="B371:E371"/>
    <mergeCell ref="B372:E372"/>
    <mergeCell ref="A374:B374"/>
    <mergeCell ref="A385:B385"/>
    <mergeCell ref="B387:E387"/>
    <mergeCell ref="B388:E388"/>
    <mergeCell ref="A390:B390"/>
    <mergeCell ref="A391:B391"/>
    <mergeCell ref="A380:B380"/>
    <mergeCell ref="A381:B381"/>
    <mergeCell ref="A382:B382"/>
    <mergeCell ref="A383:B383"/>
    <mergeCell ref="A384:B384"/>
    <mergeCell ref="A397:B397"/>
    <mergeCell ref="A398:B398"/>
    <mergeCell ref="A399:B399"/>
    <mergeCell ref="A400:B400"/>
    <mergeCell ref="A401:B401"/>
    <mergeCell ref="A392:B392"/>
    <mergeCell ref="A393:B393"/>
    <mergeCell ref="A394:B394"/>
    <mergeCell ref="A395:B395"/>
    <mergeCell ref="A396:B396"/>
  </mergeCells>
  <printOptions horizontalCentered="1"/>
  <pageMargins left="0.70866141732283472" right="0.70866141732283472" top="0.51181102362204722" bottom="0.51181102362204722" header="0.31496062992125984" footer="0.31496062992125984"/>
  <pageSetup paperSize="9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výhled</vt:lpstr>
      <vt:lpstr>výhled!Názvy_tisku</vt:lpstr>
      <vt:lpstr>výhled!Oblast_tisku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Hawkeye</dc:creator>
  <cp:lastModifiedBy>Lindovská Jana</cp:lastModifiedBy>
  <cp:lastPrinted>2017-11-10T07:41:56Z</cp:lastPrinted>
  <dcterms:created xsi:type="dcterms:W3CDTF">2017-08-27T07:20:47Z</dcterms:created>
  <dcterms:modified xsi:type="dcterms:W3CDTF">2017-11-16T07:39:48Z</dcterms:modified>
</cp:coreProperties>
</file>