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tace\2024\Povinné přílohy k VŘ 2024\"/>
    </mc:Choice>
  </mc:AlternateContent>
  <xr:revisionPtr revIDLastSave="0" documentId="13_ncr:1_{3E4B9F84-43D8-4ED5-9FC3-47783891F110}" xr6:coauthVersionLast="47" xr6:coauthVersionMax="47" xr10:uidLastSave="{00000000-0000-0000-0000-000000000000}"/>
  <bookViews>
    <workbookView xWindow="28680" yWindow="0" windowWidth="29040" windowHeight="15840" xr2:uid="{00000000-000D-0000-FFFF-FFFF00000000}"/>
  </bookViews>
  <sheets>
    <sheet name="Personální obsazení" sheetId="6" r:id="rId1"/>
    <sheet name="Zdroje" sheetId="3" r:id="rId2"/>
    <sheet name="Ukazatele" sheetId="8" r:id="rId3"/>
  </sheets>
  <definedNames>
    <definedName name="_xlnm.Print_Area" localSheetId="0">'Personální obsazení'!$A$1:$L$57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8" l="1"/>
  <c r="B2" i="8"/>
  <c r="B1" i="8"/>
  <c r="J23" i="6" l="1"/>
  <c r="J24" i="6"/>
  <c r="J25" i="6"/>
  <c r="J26" i="6"/>
  <c r="J27" i="6"/>
  <c r="J28" i="6"/>
  <c r="J29" i="6"/>
  <c r="J30" i="6"/>
  <c r="J31" i="6"/>
  <c r="J32" i="6"/>
  <c r="J33" i="6"/>
  <c r="J34" i="6"/>
  <c r="J22" i="6"/>
  <c r="C1" i="3" l="1"/>
  <c r="K25" i="6" l="1"/>
  <c r="K26" i="6"/>
  <c r="K27" i="6"/>
  <c r="K28" i="6"/>
  <c r="K29" i="6"/>
  <c r="K30" i="6"/>
  <c r="K31" i="6"/>
  <c r="K32" i="6"/>
  <c r="K33" i="6"/>
  <c r="K34" i="6"/>
  <c r="C54" i="6" l="1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H35" i="6"/>
  <c r="G35" i="6"/>
  <c r="C35" i="6"/>
  <c r="I34" i="6"/>
  <c r="L34" i="6" s="1"/>
  <c r="I33" i="6"/>
  <c r="L33" i="6" s="1"/>
  <c r="I32" i="6"/>
  <c r="L32" i="6" s="1"/>
  <c r="I31" i="6"/>
  <c r="L31" i="6" s="1"/>
  <c r="I30" i="6"/>
  <c r="L30" i="6" s="1"/>
  <c r="I29" i="6"/>
  <c r="L29" i="6" s="1"/>
  <c r="I28" i="6"/>
  <c r="L28" i="6" s="1"/>
  <c r="I27" i="6"/>
  <c r="L27" i="6" s="1"/>
  <c r="I26" i="6"/>
  <c r="L26" i="6" s="1"/>
  <c r="I25" i="6"/>
  <c r="L25" i="6" s="1"/>
  <c r="K24" i="6"/>
  <c r="I24" i="6"/>
  <c r="K23" i="6"/>
  <c r="I23" i="6"/>
  <c r="I22" i="6"/>
  <c r="E16" i="6"/>
  <c r="C16" i="6"/>
  <c r="H15" i="6"/>
  <c r="H14" i="6"/>
  <c r="H13" i="6"/>
  <c r="H12" i="6"/>
  <c r="J12" i="6" s="1"/>
  <c r="H11" i="6"/>
  <c r="J11" i="6" s="1"/>
  <c r="K11" i="6" s="1"/>
  <c r="H10" i="6"/>
  <c r="I35" i="6" l="1"/>
  <c r="I11" i="6"/>
  <c r="L11" i="6" s="1"/>
  <c r="J14" i="6"/>
  <c r="K14" i="6" s="1"/>
  <c r="I10" i="6"/>
  <c r="J10" i="6"/>
  <c r="I15" i="6"/>
  <c r="J15" i="6"/>
  <c r="K15" i="6" s="1"/>
  <c r="L15" i="6" s="1"/>
  <c r="J13" i="6"/>
  <c r="K13" i="6" s="1"/>
  <c r="K22" i="6"/>
  <c r="K35" i="6" s="1"/>
  <c r="J35" i="6"/>
  <c r="L24" i="6"/>
  <c r="L23" i="6"/>
  <c r="I54" i="6"/>
  <c r="H16" i="6"/>
  <c r="K10" i="6"/>
  <c r="K12" i="6"/>
  <c r="I12" i="6"/>
  <c r="L12" i="6" s="1"/>
  <c r="I13" i="6"/>
  <c r="I14" i="6"/>
  <c r="L13" i="6" l="1"/>
  <c r="L22" i="6"/>
  <c r="L35" i="6" s="1"/>
  <c r="L14" i="6"/>
  <c r="K16" i="6"/>
  <c r="J16" i="6"/>
  <c r="L10" i="6"/>
  <c r="I16" i="6"/>
  <c r="L16" i="6" l="1"/>
  <c r="G26" i="3"/>
  <c r="H9" i="3" s="1"/>
  <c r="C2" i="3" l="1"/>
  <c r="C3" i="3"/>
  <c r="C26" i="3" l="1"/>
  <c r="D10" i="3" s="1"/>
  <c r="E26" i="3"/>
  <c r="F10" i="3" s="1"/>
  <c r="F23" i="3" l="1"/>
  <c r="F24" i="3" l="1"/>
  <c r="G10" i="3" l="1"/>
  <c r="D25" i="3"/>
  <c r="D23" i="3"/>
  <c r="D11" i="3"/>
  <c r="D13" i="3"/>
  <c r="D15" i="3"/>
  <c r="D17" i="3"/>
  <c r="D19" i="3"/>
  <c r="D21" i="3"/>
  <c r="D24" i="3"/>
  <c r="F9" i="3"/>
  <c r="F12" i="3"/>
  <c r="F14" i="3"/>
  <c r="F16" i="3"/>
  <c r="F18" i="3"/>
  <c r="F20" i="3"/>
  <c r="F22" i="3"/>
  <c r="F25" i="3"/>
  <c r="D9" i="3"/>
  <c r="D12" i="3"/>
  <c r="D14" i="3"/>
  <c r="D16" i="3"/>
  <c r="D18" i="3"/>
  <c r="D20" i="3"/>
  <c r="D22" i="3"/>
  <c r="F11" i="3"/>
  <c r="F13" i="3"/>
  <c r="F15" i="3"/>
  <c r="F17" i="3"/>
  <c r="F19" i="3"/>
  <c r="F21" i="3"/>
  <c r="D26" i="3" l="1"/>
  <c r="H10" i="3"/>
  <c r="F26" i="3"/>
  <c r="H23" i="3" l="1"/>
  <c r="H19" i="3"/>
  <c r="H11" i="3"/>
  <c r="H17" i="3"/>
  <c r="H24" i="3"/>
  <c r="H18" i="3"/>
  <c r="H25" i="3"/>
  <c r="H15" i="3"/>
  <c r="H13" i="3"/>
  <c r="H21" i="3"/>
  <c r="H22" i="3"/>
  <c r="H12" i="3"/>
  <c r="H20" i="3"/>
  <c r="H16" i="3"/>
  <c r="H14" i="3"/>
  <c r="H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Štěrbová Daniela</author>
    <author>kanokovama</author>
    <author>soc46</author>
  </authors>
  <commentList>
    <comment ref="I9" authorId="0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2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I21" authorId="0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1" authorId="0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1" authorId="0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1" authorId="0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0" authorId="2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<sst xmlns="http://schemas.openxmlformats.org/spreadsheetml/2006/main" count="196" uniqueCount="149">
  <si>
    <t>Název projektu:</t>
  </si>
  <si>
    <t>Místo realizace projektu:</t>
  </si>
  <si>
    <t>Datum:</t>
  </si>
  <si>
    <t>Jméno a příjmení statutárního zástupce:</t>
  </si>
  <si>
    <t>Podpis: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</si>
  <si>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</si>
  <si>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</si>
  <si>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</si>
  <si>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</si>
  <si>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</si>
  <si>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</si>
  <si>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</si>
  <si>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</si>
  <si>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</si>
  <si>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</si>
  <si>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</si>
  <si>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</si>
  <si>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</si>
  <si>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</si>
  <si>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</si>
  <si>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</si>
  <si>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</si>
  <si>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</si>
  <si>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</si>
  <si>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</si>
  <si>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</si>
  <si>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</si>
  <si>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</si>
  <si>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</si>
  <si>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</si>
  <si>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</si>
  <si>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</si>
  <si>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</si>
  <si>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</si>
  <si>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</si>
  <si>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</si>
  <si>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</si>
  <si>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</si>
  <si>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</si>
  <si>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</si>
  <si>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</si>
  <si>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</si>
  <si>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</si>
  <si>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</si>
  <si>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</si>
  <si>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</si>
  <si>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</si>
  <si>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</si>
  <si>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</si>
  <si>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</si>
  <si>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</si>
  <si>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</si>
  <si>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</si>
  <si>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</si>
  <si>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</si>
  <si>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Státní dotace MPSV</t>
  </si>
  <si>
    <t>Dotace z rozpočtu jiných obcí</t>
  </si>
  <si>
    <t>Příjmy od účastníků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</si>
  <si>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</si>
  <si>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</si>
  <si>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</si>
  <si>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</si>
  <si>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16.</t>
  </si>
  <si>
    <t>Počet odprac. měcíců celkem</t>
  </si>
  <si>
    <t>Odměna/počet měsíců
(Kč)</t>
  </si>
  <si>
    <t>Název žadatele:</t>
  </si>
  <si>
    <t>Úvazek pro projekt</t>
  </si>
  <si>
    <t>Sjednaný rozsah celkové pracovní doby za měs. (hod.)</t>
  </si>
  <si>
    <t>Celkový sjednaný rozsah práce (hod.)</t>
  </si>
  <si>
    <t>1.1.</t>
  </si>
  <si>
    <t>PERSONÁLNÍ OBSAZENÍ PROJEKTU (kód SVZ/PP)</t>
  </si>
  <si>
    <t>FINANČNÍ ZDROJE (kód SVZ/PP)</t>
  </si>
  <si>
    <t>Celkový úvazek v organizaci</t>
  </si>
  <si>
    <t>z toho: Protidrogová prevence</t>
  </si>
  <si>
    <t>Skutečné zdroje 2022</t>
  </si>
  <si>
    <t>Předpoklad zdrojů 2023</t>
  </si>
  <si>
    <t>Plán zdrojů 2024</t>
  </si>
  <si>
    <t>Celkový počet výtisků</t>
  </si>
  <si>
    <t>Počet distribuovaných výtisků</t>
  </si>
  <si>
    <t>Počet stran celkem</t>
  </si>
  <si>
    <t>Počet publikací / čísel periodik</t>
  </si>
  <si>
    <t>Periodika, publikace</t>
  </si>
  <si>
    <t>Počet ujetých km celkem</t>
  </si>
  <si>
    <t>Počet přepravených osob</t>
  </si>
  <si>
    <t>Provozní doba</t>
  </si>
  <si>
    <t>Počet klientů mimo území města Ostravy</t>
  </si>
  <si>
    <t>Počet klientů v roce</t>
  </si>
  <si>
    <t>Přeprava osob</t>
  </si>
  <si>
    <t>Počet účastníků vzdělávacích akcí s bydlištěm mimo území města Ostravy</t>
  </si>
  <si>
    <t>Počet účastníků vzdělávacích akcí</t>
  </si>
  <si>
    <t>Počet hodin vzdělávacích akcí</t>
  </si>
  <si>
    <t>Počet vzdělávacích akcí</t>
  </si>
  <si>
    <t>Vzdělávání pro odborníky</t>
  </si>
  <si>
    <t>Vzdělávání pro cílovou skupinu a pečující</t>
  </si>
  <si>
    <t>Průměrný počet úvazků - OZZ</t>
  </si>
  <si>
    <t>Počet zaměstnanců - OZZ</t>
  </si>
  <si>
    <t>Průměrný počet úvazků - OZP - 1, 2</t>
  </si>
  <si>
    <t>Počet zaměstnanců  - OZP - 1, 2</t>
  </si>
  <si>
    <t>Průměrný počet úvazků - TZP</t>
  </si>
  <si>
    <t>Počet zaměstnanců - TZP</t>
  </si>
  <si>
    <t>Průměrný počet úvazků osob se ZP celkem</t>
  </si>
  <si>
    <t>Počet zaměstnaných osob se ZP celkem</t>
  </si>
  <si>
    <t>Okamžitá kapacita</t>
  </si>
  <si>
    <t>Zaměstnávání osob s handicapem</t>
  </si>
  <si>
    <t>Počet klientů, kteří si udrželi zaměstnání alespoň 1/2 roku</t>
  </si>
  <si>
    <t>Počet klientů, kteří získali zaměstnání s bydlištěm mimo území města Ostravy</t>
  </si>
  <si>
    <t>Počet klientů, kteří získali zaměstnání</t>
  </si>
  <si>
    <t>Počet hodin doprovodů</t>
  </si>
  <si>
    <t>Kontakty</t>
  </si>
  <si>
    <t>Skupinové intervence</t>
  </si>
  <si>
    <t>Intervence</t>
  </si>
  <si>
    <t>Podpora zaměstnávání</t>
  </si>
  <si>
    <t>Počet zápůjček</t>
  </si>
  <si>
    <t>Počet položek v půjčovně</t>
  </si>
  <si>
    <t>Půjčovna pomůcek</t>
  </si>
  <si>
    <t>Počet účastníků s bydlištěm mimo území města Ostravy</t>
  </si>
  <si>
    <t>Počet účastníků pobytových akcí</t>
  </si>
  <si>
    <t>Počet dnů pobytových akcí</t>
  </si>
  <si>
    <t>Počet pobytových akcí pro cílovou skupinu</t>
  </si>
  <si>
    <t>Pobytové akce pro cílovou skupinu</t>
  </si>
  <si>
    <t>Klientohodiny</t>
  </si>
  <si>
    <t>Činnosti</t>
  </si>
  <si>
    <t>Počet účastníků aktivit s bydlištěm mimo území města Ostravy</t>
  </si>
  <si>
    <t>Počet účastníků aktivit</t>
  </si>
  <si>
    <t>Počet hodin aktivit</t>
  </si>
  <si>
    <t>Počet dnů aktivit pro cílovou skupinu</t>
  </si>
  <si>
    <t>Aktivity pro cílovou skupinu</t>
  </si>
  <si>
    <t>Počet účastníků osvětových akcí</t>
  </si>
  <si>
    <t>Počet hodin osvětových akcí</t>
  </si>
  <si>
    <t>Počet osvětových akcí pro veřejnost</t>
  </si>
  <si>
    <t>Akce pro veřejnost včetně osvětových</t>
  </si>
  <si>
    <t>Počet účastníků akcí s bydlištěm mimo území města Ostravy</t>
  </si>
  <si>
    <t>Počet účastníků akcí</t>
  </si>
  <si>
    <t>Počet hodin akcí</t>
  </si>
  <si>
    <t>Počet akcí pro cílovou skupinu</t>
  </si>
  <si>
    <t>Akce pro cílovou skupinu</t>
  </si>
  <si>
    <t>Počet hodin dobrovolnické práce - dlouhodobá činnost</t>
  </si>
  <si>
    <t>Počet hodin dobrovolnické práce - jednorázové akce</t>
  </si>
  <si>
    <t>Počet dobrovolníků se smlouvou</t>
  </si>
  <si>
    <t>Dobrovolnictví</t>
  </si>
  <si>
    <t>Počet odpracovaných hodin za účelem řešení bariér</t>
  </si>
  <si>
    <t>Počet realizovaných jednání za účelem řešení bariér s dotčenými aktéry</t>
  </si>
  <si>
    <t>Počet uskutečněných monitorovacích aktivit v oblasti řešení bariér</t>
  </si>
  <si>
    <t>Bariéry</t>
  </si>
  <si>
    <t>Plánovaná hodnota ukazatele</t>
  </si>
  <si>
    <t>Ukazatele</t>
  </si>
  <si>
    <t>Oblasti aktivit</t>
  </si>
  <si>
    <t>Ukazatele projektu dle Manuálu pro vykazování ukazatelů v sociálních službách a souvisejících aktivitách ve městě Ostrava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</si>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</sst>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/>
    <xf numFmtId="0" fontId="4" fillId="0" borderId="1" xfId="0" applyFont="1" applyBorder="1"/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10" fontId="4" fillId="2" borderId="1" xfId="1" applyNumberFormat="1" applyFont="1" applyFill="1" applyBorder="1"/>
    <xf numFmtId="10" fontId="3" fillId="2" borderId="1" xfId="1" applyNumberFormat="1" applyFont="1" applyFill="1" applyBorder="1"/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4" fillId="0" borderId="17" xfId="0" applyFont="1" applyBorder="1" applyAlignment="1">
      <alignment horizontal="left" vertical="top"/>
    </xf>
    <xf numFmtId="0" fontId="4" fillId="0" borderId="17" xfId="0" applyFont="1" applyBorder="1" applyAlignment="1">
      <alignment vertical="top" wrapText="1"/>
    </xf>
    <xf numFmtId="3" fontId="4" fillId="0" borderId="17" xfId="0" applyNumberFormat="1" applyFont="1" applyBorder="1"/>
    <xf numFmtId="10" fontId="4" fillId="2" borderId="17" xfId="1" applyNumberFormat="1" applyFont="1" applyFill="1" applyBorder="1"/>
    <xf numFmtId="3" fontId="4" fillId="0" borderId="17" xfId="0" applyNumberFormat="1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3" fontId="4" fillId="4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3" fontId="4" fillId="0" borderId="17" xfId="0" applyNumberFormat="1" applyFont="1" applyBorder="1" applyAlignment="1" applyProtection="1">
      <alignment vertical="center"/>
      <protection locked="0"/>
    </xf>
    <xf numFmtId="10" fontId="4" fillId="2" borderId="17" xfId="1" applyNumberFormat="1" applyFont="1" applyFill="1" applyBorder="1" applyAlignment="1">
      <alignment vertical="center"/>
    </xf>
    <xf numFmtId="0" fontId="4" fillId="0" borderId="0" xfId="3" applyFont="1" applyAlignment="1">
      <alignment vertical="top" wrapText="1"/>
    </xf>
    <xf numFmtId="0" fontId="4" fillId="0" borderId="0" xfId="3" applyFont="1" applyAlignment="1">
      <alignment vertical="top"/>
    </xf>
    <xf numFmtId="0" fontId="4" fillId="0" borderId="0" xfId="3" applyFont="1"/>
    <xf numFmtId="0" fontId="3" fillId="0" borderId="0" xfId="3" applyFont="1" applyAlignment="1">
      <alignment vertical="top" wrapText="1"/>
    </xf>
    <xf numFmtId="0" fontId="4" fillId="0" borderId="0" xfId="3" applyFont="1" applyAlignment="1">
      <alignment horizontal="left" vertical="top" wrapText="1"/>
    </xf>
    <xf numFmtId="0" fontId="3" fillId="2" borderId="19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 shrinkToFit="1"/>
    </xf>
    <xf numFmtId="0" fontId="3" fillId="4" borderId="17" xfId="3" applyFont="1" applyFill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center" wrapText="1"/>
      <protection locked="0"/>
    </xf>
    <xf numFmtId="0" fontId="3" fillId="0" borderId="1" xfId="3" applyFont="1" applyBorder="1" applyAlignment="1" applyProtection="1">
      <alignment horizontal="center" vertical="top" wrapText="1"/>
      <protection locked="0"/>
    </xf>
    <xf numFmtId="2" fontId="4" fillId="0" borderId="1" xfId="3" applyNumberFormat="1" applyFont="1" applyBorder="1" applyAlignment="1" applyProtection="1">
      <alignment horizontal="center" vertical="top"/>
      <protection locked="0"/>
    </xf>
    <xf numFmtId="3" fontId="4" fillId="3" borderId="1" xfId="3" applyNumberFormat="1" applyFont="1" applyFill="1" applyBorder="1" applyAlignment="1">
      <alignment horizontal="right" vertical="top"/>
    </xf>
    <xf numFmtId="3" fontId="4" fillId="2" borderId="1" xfId="3" applyNumberFormat="1" applyFont="1" applyFill="1" applyBorder="1" applyAlignment="1">
      <alignment horizontal="right" vertical="top"/>
    </xf>
    <xf numFmtId="3" fontId="4" fillId="2" borderId="1" xfId="3" applyNumberFormat="1" applyFont="1" applyFill="1" applyBorder="1" applyAlignment="1">
      <alignment vertical="top"/>
    </xf>
    <xf numFmtId="3" fontId="3" fillId="2" borderId="1" xfId="3" applyNumberFormat="1" applyFont="1" applyFill="1" applyBorder="1" applyAlignment="1">
      <alignment vertical="top"/>
    </xf>
    <xf numFmtId="0" fontId="4" fillId="0" borderId="1" xfId="3" applyFont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0" fontId="4" fillId="0" borderId="0" xfId="3" applyFont="1" applyProtection="1">
      <protection locked="0"/>
    </xf>
    <xf numFmtId="0" fontId="3" fillId="4" borderId="1" xfId="3" applyFont="1" applyFill="1" applyBorder="1" applyAlignment="1" applyProtection="1">
      <alignment vertical="top" wrapText="1"/>
      <protection locked="0"/>
    </xf>
    <xf numFmtId="3" fontId="4" fillId="2" borderId="11" xfId="3" applyNumberFormat="1" applyFont="1" applyFill="1" applyBorder="1" applyAlignment="1">
      <alignment horizontal="right" vertical="top"/>
    </xf>
    <xf numFmtId="3" fontId="4" fillId="2" borderId="11" xfId="3" applyNumberFormat="1" applyFont="1" applyFill="1" applyBorder="1" applyAlignment="1">
      <alignment vertical="top"/>
    </xf>
    <xf numFmtId="0" fontId="3" fillId="2" borderId="8" xfId="3" applyFont="1" applyFill="1" applyBorder="1" applyAlignment="1">
      <alignment horizontal="center" vertical="top" wrapText="1"/>
    </xf>
    <xf numFmtId="2" fontId="3" fillId="2" borderId="12" xfId="3" applyNumberFormat="1" applyFont="1" applyFill="1" applyBorder="1" applyAlignment="1">
      <alignment horizontal="center"/>
    </xf>
    <xf numFmtId="3" fontId="3" fillId="2" borderId="13" xfId="3" applyNumberFormat="1" applyFont="1" applyFill="1" applyBorder="1" applyAlignment="1">
      <alignment horizontal="right"/>
    </xf>
    <xf numFmtId="3" fontId="3" fillId="2" borderId="15" xfId="3" applyNumberFormat="1" applyFont="1" applyFill="1" applyBorder="1" applyAlignment="1">
      <alignment horizontal="right"/>
    </xf>
    <xf numFmtId="3" fontId="3" fillId="2" borderId="9" xfId="3" applyNumberFormat="1" applyFont="1" applyFill="1" applyBorder="1" applyAlignment="1">
      <alignment horizontal="right"/>
    </xf>
    <xf numFmtId="3" fontId="3" fillId="2" borderId="9" xfId="3" applyNumberFormat="1" applyFont="1" applyFill="1" applyBorder="1"/>
    <xf numFmtId="0" fontId="4" fillId="0" borderId="0" xfId="3" applyFont="1" applyAlignment="1" applyProtection="1">
      <alignment vertical="top" wrapText="1"/>
      <protection locked="0"/>
    </xf>
    <xf numFmtId="3" fontId="4" fillId="0" borderId="1" xfId="3" applyNumberFormat="1" applyFont="1" applyBorder="1" applyAlignment="1" applyProtection="1">
      <alignment horizontal="center" vertical="top"/>
      <protection locked="0"/>
    </xf>
    <xf numFmtId="49" fontId="4" fillId="0" borderId="1" xfId="3" applyNumberFormat="1" applyFont="1" applyBorder="1" applyAlignment="1" applyProtection="1">
      <alignment horizontal="center" vertical="top" wrapText="1"/>
      <protection locked="0"/>
    </xf>
    <xf numFmtId="164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2" borderId="1" xfId="3" applyNumberFormat="1" applyFont="1" applyFill="1" applyBorder="1" applyAlignment="1">
      <alignment horizontal="right" vertical="top" wrapText="1"/>
    </xf>
    <xf numFmtId="3" fontId="4" fillId="2" borderId="1" xfId="3" applyNumberFormat="1" applyFont="1" applyFill="1" applyBorder="1" applyAlignment="1">
      <alignment vertical="top" wrapText="1"/>
    </xf>
    <xf numFmtId="0" fontId="12" fillId="2" borderId="8" xfId="3" applyFont="1" applyFill="1" applyBorder="1" applyAlignment="1">
      <alignment horizontal="center" vertical="top" wrapText="1"/>
    </xf>
    <xf numFmtId="0" fontId="3" fillId="2" borderId="10" xfId="3" applyFont="1" applyFill="1" applyBorder="1" applyAlignment="1">
      <alignment horizontal="center"/>
    </xf>
    <xf numFmtId="164" fontId="3" fillId="2" borderId="12" xfId="3" applyNumberFormat="1" applyFont="1" applyFill="1" applyBorder="1" applyAlignment="1">
      <alignment horizontal="right"/>
    </xf>
    <xf numFmtId="3" fontId="3" fillId="2" borderId="12" xfId="3" applyNumberFormat="1" applyFont="1" applyFill="1" applyBorder="1" applyAlignment="1">
      <alignment horizontal="right"/>
    </xf>
    <xf numFmtId="3" fontId="3" fillId="2" borderId="9" xfId="3" applyNumberFormat="1" applyFont="1" applyFill="1" applyBorder="1" applyAlignment="1">
      <alignment horizontal="right" vertical="top"/>
    </xf>
    <xf numFmtId="0" fontId="3" fillId="4" borderId="1" xfId="3" applyFont="1" applyFill="1" applyBorder="1" applyAlignment="1" applyProtection="1">
      <alignment vertical="center" wrapText="1"/>
      <protection locked="0"/>
    </xf>
    <xf numFmtId="1" fontId="3" fillId="0" borderId="1" xfId="3" applyNumberFormat="1" applyFont="1" applyBorder="1" applyAlignment="1" applyProtection="1">
      <alignment horizontal="center" vertical="top" wrapText="1"/>
      <protection locked="0"/>
    </xf>
    <xf numFmtId="3" fontId="3" fillId="2" borderId="1" xfId="3" applyNumberFormat="1" applyFont="1" applyFill="1" applyBorder="1" applyAlignment="1">
      <alignment horizontal="right" vertical="top"/>
    </xf>
    <xf numFmtId="0" fontId="4" fillId="4" borderId="1" xfId="3" applyFont="1" applyFill="1" applyBorder="1" applyAlignment="1" applyProtection="1">
      <alignment vertical="top" wrapText="1"/>
      <protection locked="0"/>
    </xf>
    <xf numFmtId="0" fontId="4" fillId="4" borderId="11" xfId="3" applyFont="1" applyFill="1" applyBorder="1" applyAlignment="1" applyProtection="1">
      <alignment vertical="top" wrapText="1"/>
      <protection locked="0"/>
    </xf>
    <xf numFmtId="0" fontId="3" fillId="4" borderId="11" xfId="3" applyFont="1" applyFill="1" applyBorder="1" applyAlignment="1" applyProtection="1">
      <alignment vertical="top" wrapText="1"/>
      <protection locked="0"/>
    </xf>
    <xf numFmtId="1" fontId="3" fillId="0" borderId="11" xfId="3" applyNumberFormat="1" applyFont="1" applyBorder="1" applyAlignment="1" applyProtection="1">
      <alignment horizontal="center" vertical="top" wrapText="1"/>
      <protection locked="0"/>
    </xf>
    <xf numFmtId="3" fontId="4" fillId="0" borderId="11" xfId="3" applyNumberFormat="1" applyFont="1" applyBorder="1" applyAlignment="1" applyProtection="1">
      <alignment horizontal="center" vertical="top"/>
      <protection locked="0"/>
    </xf>
    <xf numFmtId="49" fontId="4" fillId="0" borderId="11" xfId="3" applyNumberFormat="1" applyFont="1" applyBorder="1" applyAlignment="1" applyProtection="1">
      <alignment horizontal="center" vertical="top" wrapText="1"/>
      <protection locked="0"/>
    </xf>
    <xf numFmtId="3" fontId="3" fillId="2" borderId="14" xfId="3" applyNumberFormat="1" applyFont="1" applyFill="1" applyBorder="1" applyAlignment="1">
      <alignment horizontal="right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2" fontId="3" fillId="2" borderId="13" xfId="3" applyNumberFormat="1" applyFont="1" applyFill="1" applyBorder="1" applyAlignment="1">
      <alignment horizontal="center" vertical="top" wrapText="1"/>
    </xf>
    <xf numFmtId="0" fontId="3" fillId="3" borderId="1" xfId="3" applyFont="1" applyFill="1" applyBorder="1" applyAlignment="1" applyProtection="1">
      <alignment horizontal="center" vertical="top" wrapText="1"/>
      <protection locked="0"/>
    </xf>
    <xf numFmtId="1" fontId="3" fillId="3" borderId="1" xfId="3" applyNumberFormat="1" applyFont="1" applyFill="1" applyBorder="1" applyAlignment="1" applyProtection="1">
      <alignment horizontal="center" vertical="top" wrapText="1"/>
      <protection locked="0"/>
    </xf>
    <xf numFmtId="1" fontId="3" fillId="3" borderId="11" xfId="3" applyNumberFormat="1" applyFont="1" applyFill="1" applyBorder="1" applyAlignment="1" applyProtection="1">
      <alignment horizontal="center" vertical="top" wrapText="1"/>
      <protection locked="0"/>
    </xf>
    <xf numFmtId="0" fontId="2" fillId="0" borderId="22" xfId="3" applyBorder="1" applyAlignment="1" applyProtection="1">
      <alignment horizontal="left" vertical="center" wrapText="1"/>
      <protection locked="0"/>
    </xf>
    <xf numFmtId="49" fontId="4" fillId="0" borderId="17" xfId="0" applyNumberFormat="1" applyFont="1" applyBorder="1" applyAlignment="1">
      <alignment horizontal="left" vertical="top"/>
    </xf>
    <xf numFmtId="0" fontId="4" fillId="2" borderId="1" xfId="3" applyFont="1" applyFill="1" applyBorder="1" applyAlignment="1" applyProtection="1">
      <alignment horizontal="left" vertical="center" wrapText="1"/>
      <protection locked="0"/>
    </xf>
    <xf numFmtId="49" fontId="4" fillId="0" borderId="0" xfId="3" applyNumberFormat="1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4" borderId="0" xfId="0" applyFill="1"/>
    <xf numFmtId="0" fontId="0" fillId="4" borderId="1" xfId="0" applyFill="1" applyBorder="1"/>
    <xf numFmtId="0" fontId="0" fillId="5" borderId="21" xfId="0" applyFill="1" applyBorder="1"/>
    <xf numFmtId="0" fontId="4" fillId="0" borderId="21" xfId="0" applyFont="1" applyBorder="1" applyAlignment="1">
      <alignment horizontal="left" vertical="center"/>
    </xf>
    <xf numFmtId="0" fontId="0" fillId="0" borderId="1" xfId="0" applyBorder="1"/>
    <xf numFmtId="0" fontId="4" fillId="5" borderId="21" xfId="0" applyFont="1" applyFill="1" applyBorder="1" applyAlignment="1">
      <alignment vertical="top"/>
    </xf>
    <xf numFmtId="0" fontId="4" fillId="5" borderId="2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top"/>
    </xf>
    <xf numFmtId="0" fontId="4" fillId="4" borderId="0" xfId="0" applyFont="1" applyFill="1"/>
    <xf numFmtId="0" fontId="4" fillId="6" borderId="7" xfId="0" applyFont="1" applyFill="1" applyBorder="1"/>
    <xf numFmtId="0" fontId="4" fillId="6" borderId="6" xfId="0" applyFont="1" applyFill="1" applyBorder="1"/>
    <xf numFmtId="0" fontId="4" fillId="6" borderId="23" xfId="0" applyFont="1" applyFill="1" applyBorder="1" applyAlignment="1">
      <alignment horizontal="right"/>
    </xf>
    <xf numFmtId="0" fontId="4" fillId="6" borderId="1" xfId="0" applyFont="1" applyFill="1" applyBorder="1"/>
    <xf numFmtId="0" fontId="4" fillId="6" borderId="4" xfId="0" applyFont="1" applyFill="1" applyBorder="1" applyAlignment="1">
      <alignment horizontal="right"/>
    </xf>
    <xf numFmtId="0" fontId="4" fillId="6" borderId="3" xfId="0" applyFont="1" applyFill="1" applyBorder="1"/>
    <xf numFmtId="0" fontId="4" fillId="0" borderId="25" xfId="0" applyFont="1" applyBorder="1" applyAlignment="1">
      <alignment horizontal="right"/>
    </xf>
    <xf numFmtId="0" fontId="4" fillId="0" borderId="11" xfId="0" applyFont="1" applyBorder="1"/>
    <xf numFmtId="0" fontId="4" fillId="0" borderId="2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3" xfId="0" applyFont="1" applyBorder="1"/>
    <xf numFmtId="0" fontId="4" fillId="6" borderId="25" xfId="0" applyFont="1" applyFill="1" applyBorder="1" applyAlignment="1">
      <alignment horizontal="right"/>
    </xf>
    <xf numFmtId="0" fontId="4" fillId="6" borderId="11" xfId="0" applyFont="1" applyFill="1" applyBorder="1"/>
    <xf numFmtId="0" fontId="4" fillId="6" borderId="7" xfId="0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6" xfId="0" applyFont="1" applyBorder="1"/>
    <xf numFmtId="0" fontId="4" fillId="0" borderId="29" xfId="0" applyFont="1" applyBorder="1" applyAlignment="1">
      <alignment horizontal="right"/>
    </xf>
    <xf numFmtId="0" fontId="4" fillId="0" borderId="17" xfId="0" applyFont="1" applyBorder="1"/>
    <xf numFmtId="0" fontId="4" fillId="6" borderId="29" xfId="0" applyFont="1" applyFill="1" applyBorder="1" applyAlignment="1">
      <alignment horizontal="right"/>
    </xf>
    <xf numFmtId="0" fontId="4" fillId="6" borderId="17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4" fillId="5" borderId="0" xfId="0" applyFont="1" applyFill="1"/>
    <xf numFmtId="0" fontId="3" fillId="4" borderId="0" xfId="0" applyFont="1" applyFill="1"/>
    <xf numFmtId="0" fontId="3" fillId="3" borderId="1" xfId="0" applyFont="1" applyFill="1" applyBorder="1"/>
    <xf numFmtId="3" fontId="11" fillId="0" borderId="19" xfId="3" applyNumberFormat="1" applyFont="1" applyBorder="1" applyAlignment="1" applyProtection="1">
      <alignment horizontal="right" vertical="top" wrapText="1"/>
      <protection locked="0"/>
    </xf>
    <xf numFmtId="3" fontId="11" fillId="0" borderId="16" xfId="3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5" fillId="2" borderId="15" xfId="3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2" borderId="20" xfId="3" applyFont="1" applyFill="1" applyBorder="1" applyAlignment="1">
      <alignment vertical="center" wrapText="1"/>
    </xf>
    <xf numFmtId="0" fontId="9" fillId="2" borderId="13" xfId="3" applyFont="1" applyFill="1" applyBorder="1" applyAlignment="1">
      <alignment vertical="center"/>
    </xf>
    <xf numFmtId="0" fontId="9" fillId="2" borderId="20" xfId="3" applyFont="1" applyFill="1" applyBorder="1" applyAlignment="1">
      <alignment vertical="center"/>
    </xf>
    <xf numFmtId="0" fontId="10" fillId="2" borderId="19" xfId="3" applyFont="1" applyFill="1" applyBorder="1" applyAlignment="1">
      <alignment horizontal="center" vertical="center" wrapText="1"/>
    </xf>
    <xf numFmtId="0" fontId="10" fillId="2" borderId="16" xfId="3" applyFont="1" applyFill="1" applyBorder="1" applyAlignment="1">
      <alignment horizontal="center" vertical="center" wrapText="1"/>
    </xf>
    <xf numFmtId="49" fontId="4" fillId="0" borderId="19" xfId="3" applyNumberFormat="1" applyFont="1" applyBorder="1" applyAlignment="1" applyProtection="1">
      <alignment horizontal="right" vertical="top" wrapText="1"/>
      <protection locked="0"/>
    </xf>
    <xf numFmtId="49" fontId="4" fillId="0" borderId="16" xfId="3" applyNumberFormat="1" applyFont="1" applyBorder="1" applyAlignment="1" applyProtection="1">
      <alignment horizontal="right" vertical="top" wrapText="1"/>
      <protection locked="0"/>
    </xf>
    <xf numFmtId="0" fontId="3" fillId="2" borderId="15" xfId="3" applyFont="1" applyFill="1" applyBorder="1" applyAlignment="1">
      <alignment vertical="top" wrapText="1"/>
    </xf>
    <xf numFmtId="0" fontId="2" fillId="0" borderId="8" xfId="3" applyBorder="1" applyAlignment="1">
      <alignment vertical="top" wrapText="1"/>
    </xf>
    <xf numFmtId="0" fontId="3" fillId="2" borderId="15" xfId="3" applyFont="1" applyFill="1" applyBorder="1" applyAlignment="1">
      <alignment horizontal="right"/>
    </xf>
    <xf numFmtId="0" fontId="3" fillId="2" borderId="20" xfId="3" applyFont="1" applyFill="1" applyBorder="1" applyAlignment="1">
      <alignment horizontal="right"/>
    </xf>
    <xf numFmtId="0" fontId="4" fillId="0" borderId="0" xfId="3" applyFont="1" applyAlignment="1" applyProtection="1">
      <alignment vertical="top" wrapText="1"/>
      <protection locked="0"/>
    </xf>
    <xf numFmtId="0" fontId="5" fillId="2" borderId="18" xfId="3" applyFont="1" applyFill="1" applyBorder="1" applyAlignment="1">
      <alignment horizontal="left" vertical="top" wrapText="1"/>
    </xf>
    <xf numFmtId="0" fontId="2" fillId="2" borderId="10" xfId="3" applyFill="1" applyBorder="1" applyAlignment="1">
      <alignment horizontal="left" vertical="top" wrapText="1"/>
    </xf>
    <xf numFmtId="0" fontId="2" fillId="2" borderId="14" xfId="3" applyFill="1" applyBorder="1" applyAlignment="1">
      <alignment horizontal="left" vertical="top" wrapText="1"/>
    </xf>
    <xf numFmtId="0" fontId="3" fillId="2" borderId="19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 applyProtection="1">
      <alignment horizontal="left" vertical="center" wrapText="1"/>
      <protection locked="0"/>
    </xf>
    <xf numFmtId="0" fontId="2" fillId="0" borderId="16" xfId="3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0" fontId="3" fillId="2" borderId="12" xfId="3" applyFont="1" applyFill="1" applyBorder="1" applyAlignment="1">
      <alignment horizontal="right"/>
    </xf>
    <xf numFmtId="0" fontId="3" fillId="2" borderId="8" xfId="3" applyFont="1" applyFill="1" applyBorder="1" applyAlignment="1">
      <alignment horizontal="right"/>
    </xf>
    <xf numFmtId="14" fontId="4" fillId="0" borderId="21" xfId="3" applyNumberFormat="1" applyFont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/>
      <protection hidden="1"/>
    </xf>
    <xf numFmtId="0" fontId="3" fillId="2" borderId="19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4" fillId="2" borderId="19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>
      <alignment vertical="center" wrapText="1"/>
    </xf>
    <xf numFmtId="0" fontId="12" fillId="0" borderId="17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vertical="center"/>
    </xf>
    <xf numFmtId="0" fontId="3" fillId="6" borderId="24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left"/>
    </xf>
    <xf numFmtId="0" fontId="4" fillId="5" borderId="16" xfId="0" applyFont="1" applyFill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3" borderId="1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4" fillId="6" borderId="24" xfId="0" applyFont="1" applyFill="1" applyBorder="1" applyAlignment="1">
      <alignment vertical="center"/>
    </xf>
    <xf numFmtId="0" fontId="4" fillId="6" borderId="26" xfId="0" applyFont="1" applyFill="1" applyBorder="1"/>
    <xf numFmtId="0" fontId="3" fillId="0" borderId="26" xfId="0" applyFont="1" applyBorder="1" applyAlignment="1">
      <alignment vertical="center"/>
    </xf>
    <xf numFmtId="0" fontId="3" fillId="6" borderId="28" xfId="0" applyFont="1" applyFill="1" applyBorder="1" applyAlignment="1">
      <alignment vertical="center"/>
    </xf>
    <xf numFmtId="0" fontId="3" fillId="6" borderId="27" xfId="0" applyFont="1" applyFill="1" applyBorder="1" applyAlignment="1">
      <alignment vertical="center"/>
    </xf>
    <xf numFmtId="0" fontId="4" fillId="6" borderId="27" xfId="0" applyFont="1" applyFill="1" applyBorder="1"/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P58"/>
  <sheetViews>
    <sheetView showGridLines="0" tabSelected="1" zoomScale="80" zoomScaleNormal="80" zoomScalePageLayoutView="84" workbookViewId="0">
      <selection activeCell="P19" sqref="P19"/>
    </sheetView>
  </sheetViews>
  <sheetFormatPr defaultColWidth="9.140625" defaultRowHeight="15" x14ac:dyDescent="0.3"/>
  <cols>
    <col min="1" max="1" width="31.42578125" style="44" customWidth="1"/>
    <col min="2" max="2" width="18.85546875" style="44" customWidth="1"/>
    <col min="3" max="3" width="6.7109375" style="44" bestFit="1" customWidth="1"/>
    <col min="4" max="4" width="14.140625" style="44" customWidth="1"/>
    <col min="5" max="5" width="14.5703125" style="44" customWidth="1"/>
    <col min="6" max="6" width="19.7109375" style="44" customWidth="1"/>
    <col min="7" max="7" width="9.140625" style="44" customWidth="1"/>
    <col min="8" max="10" width="15.7109375" style="44" customWidth="1"/>
    <col min="11" max="11" width="15.85546875" style="44" customWidth="1"/>
    <col min="12" max="12" width="19.28515625" style="44" customWidth="1"/>
    <col min="13" max="16384" width="9.140625" style="44"/>
  </cols>
  <sheetData>
    <row r="1" spans="1:16" s="7" customFormat="1" x14ac:dyDescent="0.3">
      <c r="A1" s="22" t="s">
        <v>65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6"/>
      <c r="N1" s="6"/>
      <c r="O1" s="6"/>
    </row>
    <row r="2" spans="1:16" s="7" customFormat="1" x14ac:dyDescent="0.3">
      <c r="A2" s="22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6"/>
      <c r="N2" s="6"/>
      <c r="O2" s="6"/>
    </row>
    <row r="3" spans="1:16" s="7" customFormat="1" x14ac:dyDescent="0.3">
      <c r="A3" s="22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6"/>
      <c r="N3" s="6"/>
      <c r="O3" s="6"/>
    </row>
    <row r="4" spans="1:16" s="7" customFormat="1" ht="15" customHeight="1" thickBot="1" x14ac:dyDescent="0.35">
      <c r="A4" s="14"/>
      <c r="B4" s="76"/>
      <c r="C4" s="77"/>
      <c r="D4" s="77"/>
      <c r="E4" s="77"/>
      <c r="F4" s="77"/>
      <c r="G4" s="77"/>
      <c r="H4" s="77"/>
      <c r="I4" s="77"/>
      <c r="J4" s="77"/>
      <c r="K4" s="77"/>
      <c r="L4" s="6"/>
      <c r="M4" s="6"/>
      <c r="N4" s="6"/>
      <c r="O4" s="6"/>
    </row>
    <row r="5" spans="1:16" s="27" customFormat="1" ht="18.75" thickBot="1" x14ac:dyDescent="0.35">
      <c r="A5" s="129" t="s">
        <v>70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1"/>
      <c r="M5" s="26"/>
      <c r="N5" s="26"/>
      <c r="O5" s="26"/>
      <c r="P5" s="26"/>
    </row>
    <row r="6" spans="1:16" s="27" customFormat="1" ht="15.75" customHeight="1" thickBot="1" x14ac:dyDescent="0.35">
      <c r="A6" s="28"/>
      <c r="B6" s="28"/>
      <c r="C6" s="28"/>
      <c r="D6" s="28"/>
      <c r="E6" s="25"/>
      <c r="F6" s="25"/>
      <c r="G6" s="25"/>
      <c r="H6" s="25"/>
      <c r="I6" s="25"/>
      <c r="J6" s="25"/>
      <c r="K6" s="25"/>
      <c r="L6" s="26"/>
      <c r="M6" s="26"/>
      <c r="N6" s="26"/>
      <c r="O6" s="26"/>
      <c r="P6" s="26"/>
    </row>
    <row r="7" spans="1:16" s="27" customFormat="1" ht="15.75" thickBot="1" x14ac:dyDescent="0.35">
      <c r="A7" s="129" t="s">
        <v>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3"/>
      <c r="M7" s="26"/>
      <c r="N7" s="26"/>
      <c r="O7" s="26"/>
      <c r="P7" s="26"/>
    </row>
    <row r="8" spans="1:16" s="27" customFormat="1" ht="15" customHeight="1" x14ac:dyDescent="0.3">
      <c r="M8" s="29"/>
      <c r="N8" s="29"/>
      <c r="O8" s="29"/>
      <c r="P8" s="29"/>
    </row>
    <row r="9" spans="1:16" s="27" customFormat="1" ht="78" customHeight="1" x14ac:dyDescent="0.3">
      <c r="A9" s="30" t="s">
        <v>53</v>
      </c>
      <c r="B9" s="31" t="s">
        <v>6</v>
      </c>
      <c r="C9" s="32" t="s">
        <v>7</v>
      </c>
      <c r="D9" s="31" t="s">
        <v>72</v>
      </c>
      <c r="E9" s="31" t="s">
        <v>66</v>
      </c>
      <c r="F9" s="134" t="s">
        <v>8</v>
      </c>
      <c r="G9" s="135"/>
      <c r="H9" s="31" t="s">
        <v>9</v>
      </c>
      <c r="I9" s="31" t="s">
        <v>10</v>
      </c>
      <c r="J9" s="31" t="s">
        <v>11</v>
      </c>
      <c r="K9" s="31" t="s">
        <v>12</v>
      </c>
      <c r="L9" s="33" t="s">
        <v>13</v>
      </c>
    </row>
    <row r="10" spans="1:16" s="27" customFormat="1" x14ac:dyDescent="0.3">
      <c r="A10" s="34"/>
      <c r="B10" s="35"/>
      <c r="C10" s="36"/>
      <c r="D10" s="36"/>
      <c r="E10" s="37"/>
      <c r="F10" s="126"/>
      <c r="G10" s="127"/>
      <c r="H10" s="38">
        <f>F10*E10</f>
        <v>0</v>
      </c>
      <c r="I10" s="39">
        <f>H10*12</f>
        <v>0</v>
      </c>
      <c r="J10" s="39">
        <f>H10*0.338</f>
        <v>0</v>
      </c>
      <c r="K10" s="40">
        <f>J10*12</f>
        <v>0</v>
      </c>
      <c r="L10" s="41">
        <f>I10+K10</f>
        <v>0</v>
      </c>
    </row>
    <row r="11" spans="1:16" x14ac:dyDescent="0.3">
      <c r="A11" s="42"/>
      <c r="B11" s="43"/>
      <c r="C11" s="36"/>
      <c r="D11" s="36"/>
      <c r="E11" s="37"/>
      <c r="F11" s="126"/>
      <c r="G11" s="127"/>
      <c r="H11" s="38">
        <f t="shared" ref="H11:H15" si="0">F11*E11</f>
        <v>0</v>
      </c>
      <c r="I11" s="39">
        <f t="shared" ref="I11:I15" si="1">H11*12</f>
        <v>0</v>
      </c>
      <c r="J11" s="39">
        <f t="shared" ref="J11:J14" si="2">H11*0.338</f>
        <v>0</v>
      </c>
      <c r="K11" s="40">
        <f t="shared" ref="K11:K15" si="3">J11*12</f>
        <v>0</v>
      </c>
      <c r="L11" s="41">
        <f t="shared" ref="L11:L15" si="4">I11+K11</f>
        <v>0</v>
      </c>
    </row>
    <row r="12" spans="1:16" x14ac:dyDescent="0.3">
      <c r="A12" s="42"/>
      <c r="B12" s="43"/>
      <c r="C12" s="36"/>
      <c r="D12" s="36"/>
      <c r="E12" s="37"/>
      <c r="F12" s="126"/>
      <c r="G12" s="127"/>
      <c r="H12" s="38">
        <f t="shared" si="0"/>
        <v>0</v>
      </c>
      <c r="I12" s="39">
        <f t="shared" si="1"/>
        <v>0</v>
      </c>
      <c r="J12" s="39">
        <f t="shared" si="2"/>
        <v>0</v>
      </c>
      <c r="K12" s="40">
        <f t="shared" si="3"/>
        <v>0</v>
      </c>
      <c r="L12" s="41">
        <f t="shared" si="4"/>
        <v>0</v>
      </c>
    </row>
    <row r="13" spans="1:16" x14ac:dyDescent="0.3">
      <c r="A13" s="45"/>
      <c r="B13" s="43"/>
      <c r="C13" s="36"/>
      <c r="D13" s="36"/>
      <c r="E13" s="37"/>
      <c r="F13" s="126"/>
      <c r="G13" s="127"/>
      <c r="H13" s="38">
        <f t="shared" si="0"/>
        <v>0</v>
      </c>
      <c r="I13" s="39">
        <f t="shared" si="1"/>
        <v>0</v>
      </c>
      <c r="J13" s="39">
        <f t="shared" si="2"/>
        <v>0</v>
      </c>
      <c r="K13" s="40">
        <f t="shared" si="3"/>
        <v>0</v>
      </c>
      <c r="L13" s="41">
        <f t="shared" si="4"/>
        <v>0</v>
      </c>
    </row>
    <row r="14" spans="1:16" x14ac:dyDescent="0.3">
      <c r="A14" s="42"/>
      <c r="B14" s="43"/>
      <c r="C14" s="36"/>
      <c r="D14" s="36"/>
      <c r="E14" s="37"/>
      <c r="F14" s="126"/>
      <c r="G14" s="127"/>
      <c r="H14" s="38">
        <f t="shared" si="0"/>
        <v>0</v>
      </c>
      <c r="I14" s="39">
        <f t="shared" si="1"/>
        <v>0</v>
      </c>
      <c r="J14" s="39">
        <f t="shared" si="2"/>
        <v>0</v>
      </c>
      <c r="K14" s="40">
        <f t="shared" si="3"/>
        <v>0</v>
      </c>
      <c r="L14" s="41">
        <f t="shared" si="4"/>
        <v>0</v>
      </c>
    </row>
    <row r="15" spans="1:16" ht="15.75" thickBot="1" x14ac:dyDescent="0.35">
      <c r="A15" s="42"/>
      <c r="B15" s="43"/>
      <c r="C15" s="36"/>
      <c r="D15" s="36"/>
      <c r="E15" s="37"/>
      <c r="F15" s="126"/>
      <c r="G15" s="127"/>
      <c r="H15" s="38">
        <f t="shared" si="0"/>
        <v>0</v>
      </c>
      <c r="I15" s="39">
        <f t="shared" si="1"/>
        <v>0</v>
      </c>
      <c r="J15" s="46">
        <f>H15*0.338</f>
        <v>0</v>
      </c>
      <c r="K15" s="47">
        <f t="shared" si="3"/>
        <v>0</v>
      </c>
      <c r="L15" s="41">
        <f t="shared" si="4"/>
        <v>0</v>
      </c>
    </row>
    <row r="16" spans="1:16" ht="16.5" customHeight="1" thickBot="1" x14ac:dyDescent="0.35">
      <c r="A16" s="138" t="s">
        <v>14</v>
      </c>
      <c r="B16" s="139"/>
      <c r="C16" s="48">
        <f>SUM(C10:C15)</f>
        <v>0</v>
      </c>
      <c r="D16" s="78" t="s">
        <v>148</v>
      </c>
      <c r="E16" s="49">
        <f>SUM(E10:E15)</f>
        <v>0</v>
      </c>
      <c r="F16" s="140" t="s">
        <v>15</v>
      </c>
      <c r="G16" s="141"/>
      <c r="H16" s="50">
        <f>SUM(H10:H15)</f>
        <v>0</v>
      </c>
      <c r="I16" s="51">
        <f>SUM(I10:I15)</f>
        <v>0</v>
      </c>
      <c r="J16" s="52">
        <f>SUM(J10:J15)</f>
        <v>0</v>
      </c>
      <c r="K16" s="53">
        <f>SUM(K10:K15)</f>
        <v>0</v>
      </c>
      <c r="L16" s="53">
        <f>SUM(L10:L15)</f>
        <v>0</v>
      </c>
    </row>
    <row r="17" spans="1:16" x14ac:dyDescent="0.3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</row>
    <row r="18" spans="1:16" ht="15.75" thickBot="1" x14ac:dyDescent="0.3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1:16" ht="15.75" thickBot="1" x14ac:dyDescent="0.35">
      <c r="A19" s="143" t="s">
        <v>16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5"/>
    </row>
    <row r="20" spans="1:16" s="27" customFormat="1" x14ac:dyDescent="0.3">
      <c r="M20" s="29"/>
      <c r="N20" s="29"/>
      <c r="O20" s="29"/>
      <c r="P20" s="29"/>
    </row>
    <row r="21" spans="1:16" s="27" customFormat="1" ht="96.75" customHeight="1" x14ac:dyDescent="0.3">
      <c r="A21" s="30" t="s">
        <v>53</v>
      </c>
      <c r="B21" s="31" t="s">
        <v>6</v>
      </c>
      <c r="C21" s="32" t="s">
        <v>7</v>
      </c>
      <c r="D21" s="32"/>
      <c r="E21" s="31" t="s">
        <v>67</v>
      </c>
      <c r="F21" s="31" t="s">
        <v>52</v>
      </c>
      <c r="G21" s="31" t="s">
        <v>63</v>
      </c>
      <c r="H21" s="31" t="s">
        <v>17</v>
      </c>
      <c r="I21" s="31" t="s">
        <v>64</v>
      </c>
      <c r="J21" s="31" t="s">
        <v>11</v>
      </c>
      <c r="K21" s="31" t="s">
        <v>12</v>
      </c>
      <c r="L21" s="31" t="s">
        <v>18</v>
      </c>
    </row>
    <row r="22" spans="1:16" s="27" customFormat="1" x14ac:dyDescent="0.3">
      <c r="A22" s="45"/>
      <c r="B22" s="35"/>
      <c r="C22" s="36"/>
      <c r="D22" s="79"/>
      <c r="E22" s="55"/>
      <c r="F22" s="56"/>
      <c r="G22" s="57"/>
      <c r="H22" s="58"/>
      <c r="I22" s="39">
        <f>H22*G22</f>
        <v>0</v>
      </c>
      <c r="J22" s="59">
        <f>H22*0.338</f>
        <v>0</v>
      </c>
      <c r="K22" s="60">
        <f>J22*G22</f>
        <v>0</v>
      </c>
      <c r="L22" s="41">
        <f>I22+K22</f>
        <v>0</v>
      </c>
    </row>
    <row r="23" spans="1:16" x14ac:dyDescent="0.3">
      <c r="A23" s="42"/>
      <c r="B23" s="43"/>
      <c r="C23" s="36"/>
      <c r="D23" s="79"/>
      <c r="E23" s="55"/>
      <c r="F23" s="56"/>
      <c r="G23" s="57"/>
      <c r="H23" s="58"/>
      <c r="I23" s="39">
        <f t="shared" ref="I23:I34" si="5">H23*G23</f>
        <v>0</v>
      </c>
      <c r="J23" s="59">
        <f t="shared" ref="J23:J34" si="6">H23*0.338</f>
        <v>0</v>
      </c>
      <c r="K23" s="60">
        <f t="shared" ref="K23:K34" si="7">J23*G23</f>
        <v>0</v>
      </c>
      <c r="L23" s="41">
        <f t="shared" ref="L23:L34" si="8">I23+K23</f>
        <v>0</v>
      </c>
    </row>
    <row r="24" spans="1:16" x14ac:dyDescent="0.3">
      <c r="A24" s="42"/>
      <c r="B24" s="43"/>
      <c r="C24" s="36"/>
      <c r="D24" s="79"/>
      <c r="E24" s="55"/>
      <c r="F24" s="56"/>
      <c r="G24" s="57"/>
      <c r="H24" s="58"/>
      <c r="I24" s="39">
        <f t="shared" si="5"/>
        <v>0</v>
      </c>
      <c r="J24" s="59">
        <f t="shared" si="6"/>
        <v>0</v>
      </c>
      <c r="K24" s="60">
        <f t="shared" si="7"/>
        <v>0</v>
      </c>
      <c r="L24" s="41">
        <f t="shared" si="8"/>
        <v>0</v>
      </c>
    </row>
    <row r="25" spans="1:16" x14ac:dyDescent="0.3">
      <c r="A25" s="42"/>
      <c r="B25" s="43"/>
      <c r="C25" s="36"/>
      <c r="D25" s="79"/>
      <c r="E25" s="55"/>
      <c r="F25" s="56"/>
      <c r="G25" s="57"/>
      <c r="H25" s="58"/>
      <c r="I25" s="39">
        <f t="shared" si="5"/>
        <v>0</v>
      </c>
      <c r="J25" s="59">
        <f t="shared" si="6"/>
        <v>0</v>
      </c>
      <c r="K25" s="60">
        <f t="shared" si="7"/>
        <v>0</v>
      </c>
      <c r="L25" s="41">
        <f t="shared" si="8"/>
        <v>0</v>
      </c>
    </row>
    <row r="26" spans="1:16" x14ac:dyDescent="0.3">
      <c r="A26" s="42"/>
      <c r="B26" s="43"/>
      <c r="C26" s="36"/>
      <c r="D26" s="79"/>
      <c r="E26" s="55"/>
      <c r="F26" s="56"/>
      <c r="G26" s="57"/>
      <c r="H26" s="58"/>
      <c r="I26" s="39">
        <f t="shared" si="5"/>
        <v>0</v>
      </c>
      <c r="J26" s="59">
        <f t="shared" si="6"/>
        <v>0</v>
      </c>
      <c r="K26" s="60">
        <f t="shared" si="7"/>
        <v>0</v>
      </c>
      <c r="L26" s="41">
        <f t="shared" si="8"/>
        <v>0</v>
      </c>
    </row>
    <row r="27" spans="1:16" x14ac:dyDescent="0.3">
      <c r="A27" s="42"/>
      <c r="B27" s="43"/>
      <c r="C27" s="36"/>
      <c r="D27" s="79"/>
      <c r="E27" s="55"/>
      <c r="F27" s="56"/>
      <c r="G27" s="57"/>
      <c r="H27" s="58"/>
      <c r="I27" s="39">
        <f t="shared" si="5"/>
        <v>0</v>
      </c>
      <c r="J27" s="59">
        <f t="shared" si="6"/>
        <v>0</v>
      </c>
      <c r="K27" s="60">
        <f t="shared" si="7"/>
        <v>0</v>
      </c>
      <c r="L27" s="41">
        <f t="shared" si="8"/>
        <v>0</v>
      </c>
    </row>
    <row r="28" spans="1:16" x14ac:dyDescent="0.3">
      <c r="A28" s="42"/>
      <c r="B28" s="43"/>
      <c r="C28" s="36"/>
      <c r="D28" s="79"/>
      <c r="E28" s="55"/>
      <c r="F28" s="56"/>
      <c r="G28" s="57"/>
      <c r="H28" s="58"/>
      <c r="I28" s="39">
        <f t="shared" si="5"/>
        <v>0</v>
      </c>
      <c r="J28" s="59">
        <f t="shared" si="6"/>
        <v>0</v>
      </c>
      <c r="K28" s="60">
        <f t="shared" si="7"/>
        <v>0</v>
      </c>
      <c r="L28" s="41">
        <f t="shared" si="8"/>
        <v>0</v>
      </c>
    </row>
    <row r="29" spans="1:16" x14ac:dyDescent="0.3">
      <c r="A29" s="42"/>
      <c r="B29" s="43"/>
      <c r="C29" s="36"/>
      <c r="D29" s="79"/>
      <c r="E29" s="55"/>
      <c r="F29" s="56"/>
      <c r="G29" s="57"/>
      <c r="H29" s="58"/>
      <c r="I29" s="39">
        <f t="shared" si="5"/>
        <v>0</v>
      </c>
      <c r="J29" s="59">
        <f t="shared" si="6"/>
        <v>0</v>
      </c>
      <c r="K29" s="60">
        <f t="shared" si="7"/>
        <v>0</v>
      </c>
      <c r="L29" s="41">
        <f t="shared" si="8"/>
        <v>0</v>
      </c>
    </row>
    <row r="30" spans="1:16" x14ac:dyDescent="0.3">
      <c r="A30" s="42"/>
      <c r="B30" s="43"/>
      <c r="C30" s="36"/>
      <c r="D30" s="79"/>
      <c r="E30" s="55"/>
      <c r="F30" s="56"/>
      <c r="G30" s="57"/>
      <c r="H30" s="58"/>
      <c r="I30" s="39">
        <f t="shared" si="5"/>
        <v>0</v>
      </c>
      <c r="J30" s="59">
        <f t="shared" si="6"/>
        <v>0</v>
      </c>
      <c r="K30" s="60">
        <f t="shared" si="7"/>
        <v>0</v>
      </c>
      <c r="L30" s="41">
        <f t="shared" si="8"/>
        <v>0</v>
      </c>
    </row>
    <row r="31" spans="1:16" x14ac:dyDescent="0.3">
      <c r="A31" s="42"/>
      <c r="B31" s="43"/>
      <c r="C31" s="36"/>
      <c r="D31" s="79"/>
      <c r="E31" s="55"/>
      <c r="F31" s="56"/>
      <c r="G31" s="57"/>
      <c r="H31" s="58"/>
      <c r="I31" s="39">
        <f t="shared" si="5"/>
        <v>0</v>
      </c>
      <c r="J31" s="59">
        <f t="shared" si="6"/>
        <v>0</v>
      </c>
      <c r="K31" s="60">
        <f t="shared" si="7"/>
        <v>0</v>
      </c>
      <c r="L31" s="41">
        <f t="shared" si="8"/>
        <v>0</v>
      </c>
    </row>
    <row r="32" spans="1:16" x14ac:dyDescent="0.3">
      <c r="A32" s="45"/>
      <c r="B32" s="43"/>
      <c r="C32" s="36"/>
      <c r="D32" s="79"/>
      <c r="E32" s="55"/>
      <c r="F32" s="56"/>
      <c r="G32" s="57"/>
      <c r="H32" s="58"/>
      <c r="I32" s="39">
        <f t="shared" si="5"/>
        <v>0</v>
      </c>
      <c r="J32" s="59">
        <f t="shared" si="6"/>
        <v>0</v>
      </c>
      <c r="K32" s="60">
        <f t="shared" si="7"/>
        <v>0</v>
      </c>
      <c r="L32" s="41">
        <f t="shared" si="8"/>
        <v>0</v>
      </c>
    </row>
    <row r="33" spans="1:15" x14ac:dyDescent="0.3">
      <c r="A33" s="42"/>
      <c r="B33" s="43"/>
      <c r="C33" s="36"/>
      <c r="D33" s="79"/>
      <c r="E33" s="55"/>
      <c r="F33" s="56"/>
      <c r="G33" s="57"/>
      <c r="H33" s="58"/>
      <c r="I33" s="39">
        <f t="shared" si="5"/>
        <v>0</v>
      </c>
      <c r="J33" s="59">
        <f t="shared" si="6"/>
        <v>0</v>
      </c>
      <c r="K33" s="60">
        <f t="shared" si="7"/>
        <v>0</v>
      </c>
      <c r="L33" s="41">
        <f t="shared" si="8"/>
        <v>0</v>
      </c>
    </row>
    <row r="34" spans="1:15" ht="15.75" thickBot="1" x14ac:dyDescent="0.35">
      <c r="A34" s="42"/>
      <c r="B34" s="43"/>
      <c r="C34" s="36"/>
      <c r="D34" s="79"/>
      <c r="E34" s="55"/>
      <c r="F34" s="56"/>
      <c r="G34" s="57"/>
      <c r="H34" s="58"/>
      <c r="I34" s="46">
        <f t="shared" si="5"/>
        <v>0</v>
      </c>
      <c r="J34" s="59">
        <f t="shared" si="6"/>
        <v>0</v>
      </c>
      <c r="K34" s="60">
        <f t="shared" si="7"/>
        <v>0</v>
      </c>
      <c r="L34" s="41">
        <f t="shared" si="8"/>
        <v>0</v>
      </c>
    </row>
    <row r="35" spans="1:15" ht="15.75" thickBot="1" x14ac:dyDescent="0.35">
      <c r="A35" s="138" t="s">
        <v>14</v>
      </c>
      <c r="B35" s="139"/>
      <c r="C35" s="61">
        <f>SUM(C22:C34)</f>
        <v>0</v>
      </c>
      <c r="D35" s="61" t="s">
        <v>15</v>
      </c>
      <c r="E35" s="62" t="s">
        <v>15</v>
      </c>
      <c r="F35" s="62" t="s">
        <v>15</v>
      </c>
      <c r="G35" s="63">
        <f>SUM(G22:G34)</f>
        <v>0</v>
      </c>
      <c r="H35" s="64">
        <f>SUM(H22:H34)</f>
        <v>0</v>
      </c>
      <c r="I35" s="65">
        <f>SUM(I22:I34)</f>
        <v>0</v>
      </c>
      <c r="J35" s="65">
        <f t="shared" ref="J35:L35" si="9">SUM(J22:J34)</f>
        <v>0</v>
      </c>
      <c r="K35" s="65">
        <f t="shared" si="9"/>
        <v>0</v>
      </c>
      <c r="L35" s="65">
        <f t="shared" si="9"/>
        <v>0</v>
      </c>
    </row>
    <row r="36" spans="1:15" x14ac:dyDescent="0.3">
      <c r="A36" s="54"/>
    </row>
    <row r="37" spans="1:15" ht="15.75" thickBot="1" x14ac:dyDescent="0.35"/>
    <row r="38" spans="1:15" ht="15.75" thickBot="1" x14ac:dyDescent="0.35">
      <c r="A38" s="143" t="s">
        <v>19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5"/>
    </row>
    <row r="39" spans="1:15" s="27" customFormat="1" x14ac:dyDescent="0.3">
      <c r="M39" s="29"/>
      <c r="N39" s="29"/>
      <c r="O39" s="29"/>
    </row>
    <row r="40" spans="1:15" s="27" customFormat="1" ht="60" x14ac:dyDescent="0.3">
      <c r="A40" s="30" t="s">
        <v>53</v>
      </c>
      <c r="B40" s="31" t="s">
        <v>6</v>
      </c>
      <c r="C40" s="32" t="s">
        <v>7</v>
      </c>
      <c r="D40" s="32"/>
      <c r="E40" s="31" t="s">
        <v>68</v>
      </c>
      <c r="F40" s="31" t="s">
        <v>52</v>
      </c>
      <c r="G40" s="146" t="s">
        <v>20</v>
      </c>
      <c r="H40" s="147"/>
      <c r="I40" s="31" t="s">
        <v>21</v>
      </c>
    </row>
    <row r="41" spans="1:15" s="27" customFormat="1" x14ac:dyDescent="0.3">
      <c r="A41" s="45"/>
      <c r="B41" s="66"/>
      <c r="C41" s="67"/>
      <c r="D41" s="80"/>
      <c r="E41" s="55"/>
      <c r="F41" s="56"/>
      <c r="G41" s="136"/>
      <c r="H41" s="137"/>
      <c r="I41" s="68">
        <f>E41*G41</f>
        <v>0</v>
      </c>
      <c r="J41" s="44"/>
      <c r="K41" s="44"/>
      <c r="L41" s="44"/>
    </row>
    <row r="42" spans="1:15" x14ac:dyDescent="0.3">
      <c r="A42" s="69"/>
      <c r="B42" s="45"/>
      <c r="C42" s="67"/>
      <c r="D42" s="80"/>
      <c r="E42" s="55"/>
      <c r="F42" s="56"/>
      <c r="G42" s="136"/>
      <c r="H42" s="137"/>
      <c r="I42" s="68">
        <f t="shared" ref="I42:I53" si="10">E42*G42</f>
        <v>0</v>
      </c>
    </row>
    <row r="43" spans="1:15" x14ac:dyDescent="0.3">
      <c r="A43" s="69"/>
      <c r="B43" s="45"/>
      <c r="C43" s="67"/>
      <c r="D43" s="80"/>
      <c r="E43" s="55"/>
      <c r="F43" s="56"/>
      <c r="G43" s="136"/>
      <c r="H43" s="137"/>
      <c r="I43" s="68">
        <f t="shared" si="10"/>
        <v>0</v>
      </c>
    </row>
    <row r="44" spans="1:15" x14ac:dyDescent="0.3">
      <c r="A44" s="69"/>
      <c r="B44" s="45"/>
      <c r="C44" s="67"/>
      <c r="D44" s="80"/>
      <c r="E44" s="55"/>
      <c r="F44" s="56"/>
      <c r="G44" s="136"/>
      <c r="H44" s="137"/>
      <c r="I44" s="68">
        <f t="shared" si="10"/>
        <v>0</v>
      </c>
    </row>
    <row r="45" spans="1:15" x14ac:dyDescent="0.3">
      <c r="A45" s="69"/>
      <c r="B45" s="45"/>
      <c r="C45" s="67"/>
      <c r="D45" s="80"/>
      <c r="E45" s="55"/>
      <c r="F45" s="56"/>
      <c r="G45" s="136"/>
      <c r="H45" s="137"/>
      <c r="I45" s="68">
        <f t="shared" si="10"/>
        <v>0</v>
      </c>
    </row>
    <row r="46" spans="1:15" x14ac:dyDescent="0.3">
      <c r="A46" s="69"/>
      <c r="B46" s="45"/>
      <c r="C46" s="67"/>
      <c r="D46" s="80"/>
      <c r="E46" s="55"/>
      <c r="F46" s="56"/>
      <c r="G46" s="136"/>
      <c r="H46" s="137"/>
      <c r="I46" s="68">
        <f t="shared" si="10"/>
        <v>0</v>
      </c>
    </row>
    <row r="47" spans="1:15" x14ac:dyDescent="0.3">
      <c r="A47" s="69"/>
      <c r="B47" s="45"/>
      <c r="C47" s="67"/>
      <c r="D47" s="80"/>
      <c r="E47" s="55"/>
      <c r="F47" s="56"/>
      <c r="G47" s="136"/>
      <c r="H47" s="137"/>
      <c r="I47" s="68">
        <f t="shared" si="10"/>
        <v>0</v>
      </c>
    </row>
    <row r="48" spans="1:15" ht="18" customHeight="1" x14ac:dyDescent="0.3">
      <c r="A48" s="69"/>
      <c r="B48" s="45"/>
      <c r="C48" s="67"/>
      <c r="D48" s="80"/>
      <c r="E48" s="55"/>
      <c r="F48" s="56"/>
      <c r="G48" s="136"/>
      <c r="H48" s="137"/>
      <c r="I48" s="68">
        <f t="shared" si="10"/>
        <v>0</v>
      </c>
    </row>
    <row r="49" spans="1:12" x14ac:dyDescent="0.3">
      <c r="A49" s="69"/>
      <c r="B49" s="45"/>
      <c r="C49" s="67"/>
      <c r="D49" s="80"/>
      <c r="E49" s="55"/>
      <c r="F49" s="56"/>
      <c r="G49" s="136"/>
      <c r="H49" s="137"/>
      <c r="I49" s="68">
        <f t="shared" si="10"/>
        <v>0</v>
      </c>
    </row>
    <row r="50" spans="1:12" x14ac:dyDescent="0.3">
      <c r="A50" s="69"/>
      <c r="B50" s="45"/>
      <c r="C50" s="67"/>
      <c r="D50" s="80"/>
      <c r="E50" s="55"/>
      <c r="F50" s="56"/>
      <c r="G50" s="136"/>
      <c r="H50" s="137"/>
      <c r="I50" s="68">
        <f t="shared" si="10"/>
        <v>0</v>
      </c>
    </row>
    <row r="51" spans="1:12" x14ac:dyDescent="0.3">
      <c r="A51" s="45"/>
      <c r="B51" s="45"/>
      <c r="C51" s="67"/>
      <c r="D51" s="80"/>
      <c r="E51" s="55"/>
      <c r="F51" s="56"/>
      <c r="G51" s="136"/>
      <c r="H51" s="137"/>
      <c r="I51" s="68">
        <f t="shared" si="10"/>
        <v>0</v>
      </c>
    </row>
    <row r="52" spans="1:12" x14ac:dyDescent="0.3">
      <c r="A52" s="69"/>
      <c r="B52" s="45"/>
      <c r="C52" s="67"/>
      <c r="D52" s="80"/>
      <c r="E52" s="55"/>
      <c r="F52" s="56"/>
      <c r="G52" s="136"/>
      <c r="H52" s="137"/>
      <c r="I52" s="68">
        <f t="shared" si="10"/>
        <v>0</v>
      </c>
    </row>
    <row r="53" spans="1:12" ht="15.75" thickBot="1" x14ac:dyDescent="0.35">
      <c r="A53" s="70"/>
      <c r="B53" s="71"/>
      <c r="C53" s="72"/>
      <c r="D53" s="81"/>
      <c r="E53" s="73"/>
      <c r="F53" s="74"/>
      <c r="G53" s="136"/>
      <c r="H53" s="137"/>
      <c r="I53" s="68">
        <f t="shared" si="10"/>
        <v>0</v>
      </c>
    </row>
    <row r="54" spans="1:12" ht="16.5" customHeight="1" thickBot="1" x14ac:dyDescent="0.35">
      <c r="A54" s="138" t="s">
        <v>14</v>
      </c>
      <c r="B54" s="139"/>
      <c r="C54" s="61">
        <f>SUM(C41:C53)</f>
        <v>0</v>
      </c>
      <c r="D54" s="61" t="s">
        <v>15</v>
      </c>
      <c r="E54" s="62" t="s">
        <v>15</v>
      </c>
      <c r="F54" s="62" t="s">
        <v>15</v>
      </c>
      <c r="G54" s="152" t="s">
        <v>15</v>
      </c>
      <c r="H54" s="153"/>
      <c r="I54" s="75">
        <f>SUM(I41:I53)</f>
        <v>0</v>
      </c>
    </row>
    <row r="55" spans="1:12" x14ac:dyDescent="0.3">
      <c r="A55" s="54"/>
    </row>
    <row r="56" spans="1:12" ht="36.75" customHeight="1" x14ac:dyDescent="0.3">
      <c r="A56" s="84" t="s">
        <v>2</v>
      </c>
      <c r="B56" s="154"/>
      <c r="C56" s="149"/>
      <c r="D56" s="82"/>
      <c r="E56" s="148" t="s">
        <v>3</v>
      </c>
      <c r="F56" s="149"/>
      <c r="G56" s="151"/>
      <c r="H56" s="151"/>
      <c r="I56" s="151"/>
      <c r="J56" s="151"/>
      <c r="K56" s="151"/>
      <c r="L56" s="151"/>
    </row>
    <row r="57" spans="1:12" ht="32.25" customHeight="1" x14ac:dyDescent="0.3">
      <c r="A57" s="85"/>
      <c r="B57" s="86"/>
      <c r="C57" s="86"/>
      <c r="D57" s="86"/>
      <c r="E57" s="148" t="s">
        <v>4</v>
      </c>
      <c r="F57" s="149"/>
      <c r="G57" s="151"/>
      <c r="H57" s="151"/>
      <c r="I57" s="151"/>
      <c r="J57" s="151"/>
      <c r="K57" s="151"/>
      <c r="L57" s="151"/>
    </row>
    <row r="58" spans="1:12" ht="33" customHeight="1" x14ac:dyDescent="0.3"/>
  </sheetData>
  <sheetProtection formatRows="0" insertRows="0" selectLockedCells="1"/>
  <mergeCells count="39">
    <mergeCell ref="E57:F57"/>
    <mergeCell ref="B3:L3"/>
    <mergeCell ref="G56:L56"/>
    <mergeCell ref="G57:L57"/>
    <mergeCell ref="G52:H52"/>
    <mergeCell ref="G53:H53"/>
    <mergeCell ref="A54:B54"/>
    <mergeCell ref="G54:H54"/>
    <mergeCell ref="B56:C56"/>
    <mergeCell ref="E56:F56"/>
    <mergeCell ref="G46:H46"/>
    <mergeCell ref="G47:H47"/>
    <mergeCell ref="G48:H48"/>
    <mergeCell ref="G49:H49"/>
    <mergeCell ref="G50:H50"/>
    <mergeCell ref="G51:H51"/>
    <mergeCell ref="G45:H45"/>
    <mergeCell ref="A16:B16"/>
    <mergeCell ref="F16:G16"/>
    <mergeCell ref="A17:L17"/>
    <mergeCell ref="A19:L19"/>
    <mergeCell ref="A35:B35"/>
    <mergeCell ref="A38:L38"/>
    <mergeCell ref="G40:H40"/>
    <mergeCell ref="G41:H41"/>
    <mergeCell ref="G42:H42"/>
    <mergeCell ref="G43:H43"/>
    <mergeCell ref="G44:H44"/>
    <mergeCell ref="F15:G15"/>
    <mergeCell ref="F11:G11"/>
    <mergeCell ref="F12:G12"/>
    <mergeCell ref="F13:G13"/>
    <mergeCell ref="F14:G14"/>
    <mergeCell ref="F10:G10"/>
    <mergeCell ref="B1:L1"/>
    <mergeCell ref="B2:L2"/>
    <mergeCell ref="A5:L5"/>
    <mergeCell ref="A7:L7"/>
    <mergeCell ref="F9:G9"/>
  </mergeCells>
  <pageMargins left="0.31496062992125984" right="0.31496062992125984" top="0.78740157480314965" bottom="0.39370078740157483" header="0.31496062992125984" footer="0.31496062992125984"/>
  <pageSetup paperSize="9" scale="50" fitToHeight="10" orientation="portrait" r:id="rId1"/>
  <headerFooter>
    <oddHeader>&amp;LStatutární město Ostrava
odbor sociálních věcí a zdravotnictví
oblast &amp;"Arial CE,Tučné"Protidrogová prevence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H29"/>
  <sheetViews>
    <sheetView showGridLines="0" zoomScaleNormal="100" zoomScalePageLayoutView="90" workbookViewId="0">
      <selection activeCell="C2" sqref="C2:H2"/>
    </sheetView>
  </sheetViews>
  <sheetFormatPr defaultColWidth="9.140625"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8" x14ac:dyDescent="0.3">
      <c r="A1" s="158" t="s">
        <v>65</v>
      </c>
      <c r="B1" s="158"/>
      <c r="C1" s="159">
        <f>'Personální obsazení'!$B1</f>
        <v>0</v>
      </c>
      <c r="D1" s="159"/>
      <c r="E1" s="159"/>
      <c r="F1" s="160"/>
      <c r="G1" s="160"/>
      <c r="H1" s="160"/>
    </row>
    <row r="2" spans="1:8" x14ac:dyDescent="0.3">
      <c r="A2" s="158" t="s">
        <v>0</v>
      </c>
      <c r="B2" s="158"/>
      <c r="C2" s="159">
        <f>'Personální obsazení'!$B2</f>
        <v>0</v>
      </c>
      <c r="D2" s="159"/>
      <c r="E2" s="159"/>
      <c r="F2" s="160"/>
      <c r="G2" s="160"/>
      <c r="H2" s="160"/>
    </row>
    <row r="3" spans="1:8" x14ac:dyDescent="0.3">
      <c r="A3" s="158" t="s">
        <v>1</v>
      </c>
      <c r="B3" s="158"/>
      <c r="C3" s="159">
        <f>'Personální obsazení'!$B3</f>
        <v>0</v>
      </c>
      <c r="D3" s="159"/>
      <c r="E3" s="159"/>
      <c r="F3" s="160"/>
      <c r="G3" s="160"/>
      <c r="H3" s="160"/>
    </row>
    <row r="4" spans="1:8" ht="15.75" thickBot="1" x14ac:dyDescent="0.35">
      <c r="A4" s="14"/>
      <c r="B4" s="14"/>
      <c r="C4" s="12"/>
      <c r="D4" s="12"/>
      <c r="E4" s="12"/>
      <c r="F4" s="13"/>
      <c r="G4" s="13"/>
      <c r="H4" s="13"/>
    </row>
    <row r="5" spans="1:8" ht="15.75" thickBot="1" x14ac:dyDescent="0.35">
      <c r="A5" s="155" t="s">
        <v>71</v>
      </c>
      <c r="B5" s="156"/>
      <c r="C5" s="156"/>
      <c r="D5" s="156"/>
      <c r="E5" s="156"/>
      <c r="F5" s="156"/>
      <c r="G5" s="156"/>
      <c r="H5" s="157"/>
    </row>
    <row r="7" spans="1:8" x14ac:dyDescent="0.3">
      <c r="A7" s="166" t="s">
        <v>22</v>
      </c>
      <c r="B7" s="166" t="s">
        <v>23</v>
      </c>
      <c r="C7" s="168" t="s">
        <v>74</v>
      </c>
      <c r="D7" s="168"/>
      <c r="E7" s="168" t="s">
        <v>75</v>
      </c>
      <c r="F7" s="168"/>
      <c r="G7" s="168" t="s">
        <v>76</v>
      </c>
      <c r="H7" s="168"/>
    </row>
    <row r="8" spans="1:8" ht="75" x14ac:dyDescent="0.3">
      <c r="A8" s="167"/>
      <c r="B8" s="167"/>
      <c r="C8" s="8" t="s">
        <v>24</v>
      </c>
      <c r="D8" s="3" t="s">
        <v>58</v>
      </c>
      <c r="E8" s="8" t="s">
        <v>24</v>
      </c>
      <c r="F8" s="3" t="s">
        <v>59</v>
      </c>
      <c r="G8" s="8" t="s">
        <v>24</v>
      </c>
      <c r="H8" s="3" t="s">
        <v>60</v>
      </c>
    </row>
    <row r="9" spans="1:8" x14ac:dyDescent="0.3">
      <c r="A9" s="15" t="s">
        <v>25</v>
      </c>
      <c r="B9" s="16" t="s">
        <v>26</v>
      </c>
      <c r="C9" s="19"/>
      <c r="D9" s="18" t="e">
        <f t="shared" ref="D9:D19" si="0">C9/$C$26</f>
        <v>#DIV/0!</v>
      </c>
      <c r="E9" s="19"/>
      <c r="F9" s="18" t="e">
        <f t="shared" ref="F9:F19" si="1">E9/$E$26</f>
        <v>#DIV/0!</v>
      </c>
      <c r="G9" s="20"/>
      <c r="H9" s="18" t="e">
        <f>G9/$G$26</f>
        <v>#DIV/0!</v>
      </c>
    </row>
    <row r="10" spans="1:8" x14ac:dyDescent="0.3">
      <c r="A10" s="83" t="s">
        <v>69</v>
      </c>
      <c r="B10" s="16" t="s">
        <v>73</v>
      </c>
      <c r="C10" s="23"/>
      <c r="D10" s="24" t="e">
        <f t="shared" si="0"/>
        <v>#DIV/0!</v>
      </c>
      <c r="E10" s="23"/>
      <c r="F10" s="24" t="e">
        <f t="shared" si="1"/>
        <v>#DIV/0!</v>
      </c>
      <c r="G10" s="17" t="e">
        <f>#REF!</f>
        <v>#REF!</v>
      </c>
      <c r="H10" s="24" t="e">
        <f>G10/G9</f>
        <v>#REF!</v>
      </c>
    </row>
    <row r="11" spans="1:8" x14ac:dyDescent="0.3">
      <c r="A11" s="9" t="s">
        <v>27</v>
      </c>
      <c r="B11" s="2" t="s">
        <v>28</v>
      </c>
      <c r="C11" s="20"/>
      <c r="D11" s="10" t="e">
        <f t="shared" si="0"/>
        <v>#DIV/0!</v>
      </c>
      <c r="E11" s="20"/>
      <c r="F11" s="10" t="e">
        <f t="shared" si="1"/>
        <v>#DIV/0!</v>
      </c>
      <c r="G11" s="20"/>
      <c r="H11" s="10" t="e">
        <f t="shared" ref="H11:H25" si="2">G11/$G$26</f>
        <v>#DIV/0!</v>
      </c>
    </row>
    <row r="12" spans="1:8" x14ac:dyDescent="0.3">
      <c r="A12" s="9" t="s">
        <v>29</v>
      </c>
      <c r="B12" s="2" t="s">
        <v>30</v>
      </c>
      <c r="C12" s="20"/>
      <c r="D12" s="10" t="e">
        <f t="shared" si="0"/>
        <v>#DIV/0!</v>
      </c>
      <c r="E12" s="20"/>
      <c r="F12" s="10" t="e">
        <f t="shared" si="1"/>
        <v>#DIV/0!</v>
      </c>
      <c r="G12" s="20"/>
      <c r="H12" s="10" t="e">
        <f t="shared" si="2"/>
        <v>#DIV/0!</v>
      </c>
    </row>
    <row r="13" spans="1:8" x14ac:dyDescent="0.3">
      <c r="A13" s="9" t="s">
        <v>31</v>
      </c>
      <c r="B13" s="2" t="s">
        <v>55</v>
      </c>
      <c r="C13" s="20"/>
      <c r="D13" s="10" t="e">
        <f t="shared" si="0"/>
        <v>#DIV/0!</v>
      </c>
      <c r="E13" s="20"/>
      <c r="F13" s="10" t="e">
        <f t="shared" si="1"/>
        <v>#DIV/0!</v>
      </c>
      <c r="G13" s="20"/>
      <c r="H13" s="10" t="e">
        <f t="shared" si="2"/>
        <v>#DIV/0!</v>
      </c>
    </row>
    <row r="14" spans="1:8" x14ac:dyDescent="0.3">
      <c r="A14" s="9" t="s">
        <v>32</v>
      </c>
      <c r="B14" s="2" t="s">
        <v>33</v>
      </c>
      <c r="C14" s="20"/>
      <c r="D14" s="10" t="e">
        <f t="shared" si="0"/>
        <v>#DIV/0!</v>
      </c>
      <c r="E14" s="20"/>
      <c r="F14" s="10" t="e">
        <f t="shared" si="1"/>
        <v>#DIV/0!</v>
      </c>
      <c r="G14" s="20"/>
      <c r="H14" s="10" t="e">
        <f t="shared" si="2"/>
        <v>#DIV/0!</v>
      </c>
    </row>
    <row r="15" spans="1:8" x14ac:dyDescent="0.3">
      <c r="A15" s="9" t="s">
        <v>34</v>
      </c>
      <c r="B15" s="2" t="s">
        <v>35</v>
      </c>
      <c r="C15" s="20"/>
      <c r="D15" s="10" t="e">
        <f t="shared" si="0"/>
        <v>#DIV/0!</v>
      </c>
      <c r="E15" s="20"/>
      <c r="F15" s="10" t="e">
        <f t="shared" si="1"/>
        <v>#DIV/0!</v>
      </c>
      <c r="G15" s="20"/>
      <c r="H15" s="10" t="e">
        <f t="shared" si="2"/>
        <v>#DIV/0!</v>
      </c>
    </row>
    <row r="16" spans="1:8" x14ac:dyDescent="0.3">
      <c r="A16" s="9" t="s">
        <v>36</v>
      </c>
      <c r="B16" s="2" t="s">
        <v>37</v>
      </c>
      <c r="C16" s="20"/>
      <c r="D16" s="10" t="e">
        <f t="shared" si="0"/>
        <v>#DIV/0!</v>
      </c>
      <c r="E16" s="20"/>
      <c r="F16" s="10" t="e">
        <f t="shared" si="1"/>
        <v>#DIV/0!</v>
      </c>
      <c r="G16" s="20"/>
      <c r="H16" s="10" t="e">
        <f t="shared" si="2"/>
        <v>#DIV/0!</v>
      </c>
    </row>
    <row r="17" spans="1:8" x14ac:dyDescent="0.3">
      <c r="A17" s="9" t="s">
        <v>38</v>
      </c>
      <c r="B17" s="2" t="s">
        <v>39</v>
      </c>
      <c r="C17" s="20"/>
      <c r="D17" s="10" t="e">
        <f t="shared" si="0"/>
        <v>#DIV/0!</v>
      </c>
      <c r="E17" s="20"/>
      <c r="F17" s="10" t="e">
        <f t="shared" si="1"/>
        <v>#DIV/0!</v>
      </c>
      <c r="G17" s="20"/>
      <c r="H17" s="10" t="e">
        <f t="shared" si="2"/>
        <v>#DIV/0!</v>
      </c>
    </row>
    <row r="18" spans="1:8" x14ac:dyDescent="0.3">
      <c r="A18" s="9" t="s">
        <v>40</v>
      </c>
      <c r="B18" s="2" t="s">
        <v>56</v>
      </c>
      <c r="C18" s="20"/>
      <c r="D18" s="10" t="e">
        <f t="shared" si="0"/>
        <v>#DIV/0!</v>
      </c>
      <c r="E18" s="20"/>
      <c r="F18" s="10" t="e">
        <f t="shared" si="1"/>
        <v>#DIV/0!</v>
      </c>
      <c r="G18" s="20"/>
      <c r="H18" s="10" t="e">
        <f t="shared" si="2"/>
        <v>#DIV/0!</v>
      </c>
    </row>
    <row r="19" spans="1:8" x14ac:dyDescent="0.3">
      <c r="A19" s="9" t="s">
        <v>41</v>
      </c>
      <c r="B19" s="2" t="s">
        <v>42</v>
      </c>
      <c r="C19" s="20"/>
      <c r="D19" s="10" t="e">
        <f t="shared" si="0"/>
        <v>#DIV/0!</v>
      </c>
      <c r="E19" s="20"/>
      <c r="F19" s="10" t="e">
        <f t="shared" si="1"/>
        <v>#DIV/0!</v>
      </c>
      <c r="G19" s="20"/>
      <c r="H19" s="10" t="e">
        <f t="shared" si="2"/>
        <v>#DIV/0!</v>
      </c>
    </row>
    <row r="20" spans="1:8" x14ac:dyDescent="0.3">
      <c r="A20" s="9" t="s">
        <v>43</v>
      </c>
      <c r="B20" s="1" t="s">
        <v>57</v>
      </c>
      <c r="C20" s="21"/>
      <c r="D20" s="10" t="e">
        <f>C20/C26</f>
        <v>#DIV/0!</v>
      </c>
      <c r="E20" s="21"/>
      <c r="F20" s="10" t="e">
        <f>E20/E26</f>
        <v>#DIV/0!</v>
      </c>
      <c r="G20" s="21"/>
      <c r="H20" s="10" t="e">
        <f t="shared" si="2"/>
        <v>#DIV/0!</v>
      </c>
    </row>
    <row r="21" spans="1:8" x14ac:dyDescent="0.3">
      <c r="A21" s="9" t="s">
        <v>44</v>
      </c>
      <c r="B21" s="2" t="s">
        <v>45</v>
      </c>
      <c r="C21" s="20"/>
      <c r="D21" s="10" t="e">
        <f>C21/$C$26</f>
        <v>#DIV/0!</v>
      </c>
      <c r="E21" s="20"/>
      <c r="F21" s="10" t="e">
        <f>E21/$E$26</f>
        <v>#DIV/0!</v>
      </c>
      <c r="G21" s="20"/>
      <c r="H21" s="10" t="e">
        <f t="shared" si="2"/>
        <v>#DIV/0!</v>
      </c>
    </row>
    <row r="22" spans="1:8" x14ac:dyDescent="0.3">
      <c r="A22" s="9" t="s">
        <v>46</v>
      </c>
      <c r="B22" s="2" t="s">
        <v>47</v>
      </c>
      <c r="C22" s="20"/>
      <c r="D22" s="10" t="e">
        <f>C22/$C$26</f>
        <v>#DIV/0!</v>
      </c>
      <c r="E22" s="20"/>
      <c r="F22" s="10" t="e">
        <f>E22/$E$26</f>
        <v>#DIV/0!</v>
      </c>
      <c r="G22" s="20"/>
      <c r="H22" s="10" t="e">
        <f t="shared" si="2"/>
        <v>#DIV/0!</v>
      </c>
    </row>
    <row r="23" spans="1:8" x14ac:dyDescent="0.3">
      <c r="A23" s="9" t="s">
        <v>48</v>
      </c>
      <c r="B23" s="2" t="s">
        <v>61</v>
      </c>
      <c r="C23" s="20"/>
      <c r="D23" s="10" t="e">
        <f>C23/$C$26</f>
        <v>#DIV/0!</v>
      </c>
      <c r="E23" s="20"/>
      <c r="F23" s="10" t="e">
        <f>E23/$E$26</f>
        <v>#DIV/0!</v>
      </c>
      <c r="G23" s="20"/>
      <c r="H23" s="10" t="e">
        <f t="shared" si="2"/>
        <v>#DIV/0!</v>
      </c>
    </row>
    <row r="24" spans="1:8" x14ac:dyDescent="0.3">
      <c r="A24" s="9" t="s">
        <v>50</v>
      </c>
      <c r="B24" s="2" t="s">
        <v>49</v>
      </c>
      <c r="C24" s="20"/>
      <c r="D24" s="10" t="e">
        <f>C24/$C$26</f>
        <v>#DIV/0!</v>
      </c>
      <c r="E24" s="20"/>
      <c r="F24" s="10" t="e">
        <f>E24/$E$26</f>
        <v>#DIV/0!</v>
      </c>
      <c r="G24" s="20"/>
      <c r="H24" s="10" t="e">
        <f t="shared" si="2"/>
        <v>#DIV/0!</v>
      </c>
    </row>
    <row r="25" spans="1:8" x14ac:dyDescent="0.3">
      <c r="A25" s="9" t="s">
        <v>62</v>
      </c>
      <c r="B25" s="2" t="s">
        <v>51</v>
      </c>
      <c r="C25" s="20"/>
      <c r="D25" s="10" t="e">
        <f>C25/$C$26</f>
        <v>#DIV/0!</v>
      </c>
      <c r="E25" s="20"/>
      <c r="F25" s="10" t="e">
        <f>E25/$E$26</f>
        <v>#DIV/0!</v>
      </c>
      <c r="G25" s="20"/>
      <c r="H25" s="10" t="e">
        <f t="shared" si="2"/>
        <v>#DIV/0!</v>
      </c>
    </row>
    <row r="26" spans="1:8" x14ac:dyDescent="0.3">
      <c r="A26" s="161" t="s">
        <v>54</v>
      </c>
      <c r="B26" s="162"/>
      <c r="C26" s="4">
        <f t="shared" ref="C26:H26" si="3">SUM(C9,C11:C25)</f>
        <v>0</v>
      </c>
      <c r="D26" s="11" t="e">
        <f t="shared" si="3"/>
        <v>#DIV/0!</v>
      </c>
      <c r="E26" s="4">
        <f t="shared" si="3"/>
        <v>0</v>
      </c>
      <c r="F26" s="11" t="e">
        <f t="shared" si="3"/>
        <v>#DIV/0!</v>
      </c>
      <c r="G26" s="4">
        <f>SUM(G9,G11:G25)</f>
        <v>0</v>
      </c>
      <c r="H26" s="11" t="e">
        <f t="shared" si="3"/>
        <v>#DIV/0!</v>
      </c>
    </row>
    <row r="28" spans="1:8" ht="33.75" customHeight="1" x14ac:dyDescent="0.3">
      <c r="A28" s="87" t="s">
        <v>2</v>
      </c>
      <c r="B28" s="88"/>
      <c r="C28" s="163" t="s">
        <v>3</v>
      </c>
      <c r="D28" s="164"/>
      <c r="E28" s="150"/>
      <c r="F28" s="165"/>
      <c r="G28" s="165"/>
      <c r="H28" s="165"/>
    </row>
    <row r="29" spans="1:8" ht="29.25" customHeight="1" x14ac:dyDescent="0.3">
      <c r="A29" s="89"/>
      <c r="B29" s="90"/>
      <c r="C29" s="163" t="s">
        <v>4</v>
      </c>
      <c r="D29" s="164"/>
      <c r="E29" s="150"/>
      <c r="F29" s="165"/>
      <c r="G29" s="165"/>
      <c r="H29" s="165"/>
    </row>
  </sheetData>
  <sheetProtection selectLockedCells="1"/>
  <mergeCells count="17">
    <mergeCell ref="A26:B26"/>
    <mergeCell ref="C29:D29"/>
    <mergeCell ref="E29:H29"/>
    <mergeCell ref="A7:A8"/>
    <mergeCell ref="B7:B8"/>
    <mergeCell ref="C7:D7"/>
    <mergeCell ref="E7:F7"/>
    <mergeCell ref="G7:H7"/>
    <mergeCell ref="C28:D28"/>
    <mergeCell ref="E28:H28"/>
    <mergeCell ref="A5:H5"/>
    <mergeCell ref="A1:B1"/>
    <mergeCell ref="C1:H1"/>
    <mergeCell ref="A2:B2"/>
    <mergeCell ref="C2:H2"/>
    <mergeCell ref="A3:B3"/>
    <mergeCell ref="C3:H3"/>
  </mergeCells>
  <conditionalFormatting sqref="C10 E10">
    <cfRule type="cellIs" dxfId="0" priority="40" operator="greaterThan">
      <formula>$G$10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CE,Tučné"Protidrogová prevence&amp;R&amp;G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12BF2-75B5-4EFA-B16F-BCAFE84E0578}">
  <sheetPr>
    <pageSetUpPr fitToPage="1"/>
  </sheetPr>
  <dimension ref="A1:C82"/>
  <sheetViews>
    <sheetView showGridLines="0" zoomScaleNormal="100" workbookViewId="0">
      <selection activeCell="B1" sqref="B1:C1"/>
    </sheetView>
  </sheetViews>
  <sheetFormatPr defaultRowHeight="12.75" x14ac:dyDescent="0.2"/>
  <cols>
    <col min="1" max="1" width="48.42578125" customWidth="1"/>
    <col min="2" max="2" width="66.28515625" customWidth="1"/>
    <col min="3" max="3" width="43.42578125" customWidth="1"/>
  </cols>
  <sheetData>
    <row r="1" spans="1:3" ht="15" x14ac:dyDescent="0.3">
      <c r="A1" s="125" t="s">
        <v>65</v>
      </c>
      <c r="B1" s="172">
        <f>'Personální obsazení'!B1</f>
        <v>0</v>
      </c>
      <c r="C1" s="173"/>
    </row>
    <row r="2" spans="1:3" ht="15" x14ac:dyDescent="0.3">
      <c r="A2" s="125" t="s">
        <v>0</v>
      </c>
      <c r="B2" s="174">
        <f>'Personální obsazení'!B2</f>
        <v>0</v>
      </c>
      <c r="C2" s="175"/>
    </row>
    <row r="3" spans="1:3" ht="15" x14ac:dyDescent="0.3">
      <c r="A3" s="125" t="s">
        <v>1</v>
      </c>
      <c r="B3" s="176">
        <f>'Personální obsazení'!B3</f>
        <v>0</v>
      </c>
      <c r="C3" s="176"/>
    </row>
    <row r="4" spans="1:3" ht="15.75" thickBot="1" x14ac:dyDescent="0.35">
      <c r="A4" s="124"/>
      <c r="B4" s="99"/>
      <c r="C4" s="99"/>
    </row>
    <row r="5" spans="1:3" ht="29.25" customHeight="1" thickBot="1" x14ac:dyDescent="0.25">
      <c r="A5" s="177" t="s">
        <v>147</v>
      </c>
      <c r="B5" s="178"/>
      <c r="C5" s="179"/>
    </row>
    <row r="6" spans="1:3" ht="15.75" thickBot="1" x14ac:dyDescent="0.35">
      <c r="A6" s="123"/>
      <c r="B6" s="123"/>
      <c r="C6" s="123"/>
    </row>
    <row r="7" spans="1:3" ht="15.75" thickBot="1" x14ac:dyDescent="0.35">
      <c r="A7" s="122" t="s">
        <v>146</v>
      </c>
      <c r="B7" s="121" t="s">
        <v>145</v>
      </c>
      <c r="C7" s="120" t="s">
        <v>144</v>
      </c>
    </row>
    <row r="8" spans="1:3" ht="15" x14ac:dyDescent="0.3">
      <c r="A8" s="180" t="s">
        <v>143</v>
      </c>
      <c r="B8" s="117" t="s">
        <v>142</v>
      </c>
      <c r="C8" s="116"/>
    </row>
    <row r="9" spans="1:3" ht="15" x14ac:dyDescent="0.3">
      <c r="A9" s="181"/>
      <c r="B9" s="5" t="s">
        <v>141</v>
      </c>
      <c r="C9" s="108"/>
    </row>
    <row r="10" spans="1:3" ht="15.75" thickBot="1" x14ac:dyDescent="0.35">
      <c r="A10" s="182"/>
      <c r="B10" s="115" t="s">
        <v>140</v>
      </c>
      <c r="C10" s="114"/>
    </row>
    <row r="11" spans="1:3" ht="15" x14ac:dyDescent="0.3">
      <c r="A11" s="169" t="s">
        <v>139</v>
      </c>
      <c r="B11" s="119" t="s">
        <v>138</v>
      </c>
      <c r="C11" s="118"/>
    </row>
    <row r="12" spans="1:3" ht="15" x14ac:dyDescent="0.3">
      <c r="A12" s="170"/>
      <c r="B12" s="103" t="s">
        <v>137</v>
      </c>
      <c r="C12" s="102"/>
    </row>
    <row r="13" spans="1:3" ht="15.75" thickBot="1" x14ac:dyDescent="0.35">
      <c r="A13" s="171"/>
      <c r="B13" s="101" t="s">
        <v>136</v>
      </c>
      <c r="C13" s="113"/>
    </row>
    <row r="14" spans="1:3" ht="15" x14ac:dyDescent="0.3">
      <c r="A14" s="180" t="s">
        <v>135</v>
      </c>
      <c r="B14" s="117" t="s">
        <v>134</v>
      </c>
      <c r="C14" s="116"/>
    </row>
    <row r="15" spans="1:3" ht="15" x14ac:dyDescent="0.3">
      <c r="A15" s="184"/>
      <c r="B15" s="5" t="s">
        <v>133</v>
      </c>
      <c r="C15" s="108"/>
    </row>
    <row r="16" spans="1:3" ht="15" x14ac:dyDescent="0.3">
      <c r="A16" s="184"/>
      <c r="B16" s="5" t="s">
        <v>132</v>
      </c>
      <c r="C16" s="108"/>
    </row>
    <row r="17" spans="1:3" ht="15.75" thickBot="1" x14ac:dyDescent="0.35">
      <c r="A17" s="185"/>
      <c r="B17" s="115" t="s">
        <v>131</v>
      </c>
      <c r="C17" s="114"/>
    </row>
    <row r="18" spans="1:3" ht="15" x14ac:dyDescent="0.3">
      <c r="A18" s="183" t="s">
        <v>130</v>
      </c>
      <c r="B18" s="105" t="s">
        <v>129</v>
      </c>
      <c r="C18" s="104"/>
    </row>
    <row r="19" spans="1:3" ht="15" x14ac:dyDescent="0.3">
      <c r="A19" s="170"/>
      <c r="B19" s="103" t="s">
        <v>128</v>
      </c>
      <c r="C19" s="102"/>
    </row>
    <row r="20" spans="1:3" ht="15.75" thickBot="1" x14ac:dyDescent="0.35">
      <c r="A20" s="171"/>
      <c r="B20" s="101" t="s">
        <v>127</v>
      </c>
      <c r="C20" s="113"/>
    </row>
    <row r="21" spans="1:3" ht="15" x14ac:dyDescent="0.3">
      <c r="A21" s="186" t="s">
        <v>126</v>
      </c>
      <c r="B21" s="117" t="s">
        <v>125</v>
      </c>
      <c r="C21" s="116"/>
    </row>
    <row r="22" spans="1:3" ht="15" x14ac:dyDescent="0.3">
      <c r="A22" s="187"/>
      <c r="B22" s="5" t="s">
        <v>124</v>
      </c>
      <c r="C22" s="108"/>
    </row>
    <row r="23" spans="1:3" ht="15" x14ac:dyDescent="0.3">
      <c r="A23" s="187"/>
      <c r="B23" s="5" t="s">
        <v>123</v>
      </c>
      <c r="C23" s="108"/>
    </row>
    <row r="24" spans="1:3" ht="15.75" thickBot="1" x14ac:dyDescent="0.35">
      <c r="A24" s="188"/>
      <c r="B24" s="115" t="s">
        <v>122</v>
      </c>
      <c r="C24" s="114"/>
    </row>
    <row r="25" spans="1:3" ht="15" x14ac:dyDescent="0.3">
      <c r="A25" s="183" t="s">
        <v>121</v>
      </c>
      <c r="B25" s="105" t="s">
        <v>86</v>
      </c>
      <c r="C25" s="104"/>
    </row>
    <row r="26" spans="1:3" ht="15" x14ac:dyDescent="0.3">
      <c r="A26" s="170"/>
      <c r="B26" s="103" t="s">
        <v>85</v>
      </c>
      <c r="C26" s="102"/>
    </row>
    <row r="27" spans="1:3" ht="15" x14ac:dyDescent="0.3">
      <c r="A27" s="170"/>
      <c r="B27" s="103" t="s">
        <v>110</v>
      </c>
      <c r="C27" s="102"/>
    </row>
    <row r="28" spans="1:3" ht="15" x14ac:dyDescent="0.3">
      <c r="A28" s="170"/>
      <c r="B28" s="103" t="s">
        <v>109</v>
      </c>
      <c r="C28" s="102"/>
    </row>
    <row r="29" spans="1:3" ht="15" x14ac:dyDescent="0.3">
      <c r="A29" s="170"/>
      <c r="B29" s="103" t="s">
        <v>108</v>
      </c>
      <c r="C29" s="102"/>
    </row>
    <row r="30" spans="1:3" ht="15.75" thickBot="1" x14ac:dyDescent="0.35">
      <c r="A30" s="171"/>
      <c r="B30" s="101" t="s">
        <v>120</v>
      </c>
      <c r="C30" s="113"/>
    </row>
    <row r="31" spans="1:3" ht="15" x14ac:dyDescent="0.3">
      <c r="A31" s="189" t="s">
        <v>119</v>
      </c>
      <c r="B31" s="110" t="s">
        <v>118</v>
      </c>
      <c r="C31" s="109"/>
    </row>
    <row r="32" spans="1:3" ht="15" x14ac:dyDescent="0.3">
      <c r="A32" s="184"/>
      <c r="B32" s="5" t="s">
        <v>117</v>
      </c>
      <c r="C32" s="108"/>
    </row>
    <row r="33" spans="1:3" ht="15" x14ac:dyDescent="0.3">
      <c r="A33" s="184"/>
      <c r="B33" s="5" t="s">
        <v>116</v>
      </c>
      <c r="C33" s="108"/>
    </row>
    <row r="34" spans="1:3" ht="15.75" thickBot="1" x14ac:dyDescent="0.35">
      <c r="A34" s="185"/>
      <c r="B34" s="115" t="s">
        <v>115</v>
      </c>
      <c r="C34" s="114"/>
    </row>
    <row r="35" spans="1:3" ht="15" x14ac:dyDescent="0.3">
      <c r="A35" s="183" t="s">
        <v>114</v>
      </c>
      <c r="B35" s="105" t="s">
        <v>86</v>
      </c>
      <c r="C35" s="104"/>
    </row>
    <row r="36" spans="1:3" ht="15" x14ac:dyDescent="0.3">
      <c r="A36" s="170"/>
      <c r="B36" s="103" t="s">
        <v>85</v>
      </c>
      <c r="C36" s="102"/>
    </row>
    <row r="37" spans="1:3" ht="15" x14ac:dyDescent="0.3">
      <c r="A37" s="170"/>
      <c r="B37" s="103" t="s">
        <v>113</v>
      </c>
      <c r="C37" s="102"/>
    </row>
    <row r="38" spans="1:3" ht="15.75" thickBot="1" x14ac:dyDescent="0.35">
      <c r="A38" s="171"/>
      <c r="B38" s="101" t="s">
        <v>112</v>
      </c>
      <c r="C38" s="113"/>
    </row>
    <row r="39" spans="1:3" ht="15" x14ac:dyDescent="0.3">
      <c r="A39" s="190" t="s">
        <v>111</v>
      </c>
      <c r="B39" s="110" t="s">
        <v>86</v>
      </c>
      <c r="C39" s="109"/>
    </row>
    <row r="40" spans="1:3" ht="15" x14ac:dyDescent="0.3">
      <c r="A40" s="191"/>
      <c r="B40" s="5" t="s">
        <v>85</v>
      </c>
      <c r="C40" s="108"/>
    </row>
    <row r="41" spans="1:3" ht="15" x14ac:dyDescent="0.3">
      <c r="A41" s="191"/>
      <c r="B41" s="5" t="s">
        <v>110</v>
      </c>
      <c r="C41" s="108"/>
    </row>
    <row r="42" spans="1:3" ht="15" x14ac:dyDescent="0.3">
      <c r="A42" s="191"/>
      <c r="B42" s="5" t="s">
        <v>109</v>
      </c>
      <c r="C42" s="108"/>
    </row>
    <row r="43" spans="1:3" ht="15" x14ac:dyDescent="0.3">
      <c r="A43" s="191"/>
      <c r="B43" s="107" t="s">
        <v>108</v>
      </c>
      <c r="C43" s="106"/>
    </row>
    <row r="44" spans="1:3" ht="15" x14ac:dyDescent="0.3">
      <c r="A44" s="191"/>
      <c r="B44" s="107" t="s">
        <v>107</v>
      </c>
      <c r="C44" s="106"/>
    </row>
    <row r="45" spans="1:3" ht="15" x14ac:dyDescent="0.3">
      <c r="A45" s="191"/>
      <c r="B45" s="107" t="s">
        <v>106</v>
      </c>
      <c r="C45" s="106"/>
    </row>
    <row r="46" spans="1:3" ht="15" x14ac:dyDescent="0.3">
      <c r="A46" s="191"/>
      <c r="B46" s="107" t="s">
        <v>105</v>
      </c>
      <c r="C46" s="106"/>
    </row>
    <row r="47" spans="1:3" ht="15.75" thickBot="1" x14ac:dyDescent="0.35">
      <c r="A47" s="191"/>
      <c r="B47" s="107" t="s">
        <v>104</v>
      </c>
      <c r="C47" s="106"/>
    </row>
    <row r="48" spans="1:3" ht="15" x14ac:dyDescent="0.3">
      <c r="A48" s="183" t="s">
        <v>103</v>
      </c>
      <c r="B48" s="105" t="s">
        <v>86</v>
      </c>
      <c r="C48" s="104"/>
    </row>
    <row r="49" spans="1:3" ht="15" x14ac:dyDescent="0.3">
      <c r="A49" s="192"/>
      <c r="B49" s="103" t="s">
        <v>85</v>
      </c>
      <c r="C49" s="102"/>
    </row>
    <row r="50" spans="1:3" ht="15" x14ac:dyDescent="0.3">
      <c r="A50" s="192"/>
      <c r="B50" s="103" t="s">
        <v>102</v>
      </c>
      <c r="C50" s="102"/>
    </row>
    <row r="51" spans="1:3" ht="15" x14ac:dyDescent="0.3">
      <c r="A51" s="192"/>
      <c r="B51" s="103" t="s">
        <v>101</v>
      </c>
      <c r="C51" s="102"/>
    </row>
    <row r="52" spans="1:3" ht="15" x14ac:dyDescent="0.3">
      <c r="A52" s="192"/>
      <c r="B52" s="103" t="s">
        <v>100</v>
      </c>
      <c r="C52" s="102"/>
    </row>
    <row r="53" spans="1:3" ht="15" x14ac:dyDescent="0.3">
      <c r="A53" s="192"/>
      <c r="B53" s="103" t="s">
        <v>99</v>
      </c>
      <c r="C53" s="102"/>
    </row>
    <row r="54" spans="1:3" ht="15" x14ac:dyDescent="0.3">
      <c r="A54" s="192"/>
      <c r="B54" s="103" t="s">
        <v>98</v>
      </c>
      <c r="C54" s="102"/>
    </row>
    <row r="55" spans="1:3" ht="15" x14ac:dyDescent="0.3">
      <c r="A55" s="192"/>
      <c r="B55" s="103" t="s">
        <v>97</v>
      </c>
      <c r="C55" s="102"/>
    </row>
    <row r="56" spans="1:3" ht="15" x14ac:dyDescent="0.3">
      <c r="A56" s="192"/>
      <c r="B56" s="103" t="s">
        <v>96</v>
      </c>
      <c r="C56" s="102"/>
    </row>
    <row r="57" spans="1:3" ht="15" x14ac:dyDescent="0.3">
      <c r="A57" s="192"/>
      <c r="B57" s="103" t="s">
        <v>95</v>
      </c>
      <c r="C57" s="102"/>
    </row>
    <row r="58" spans="1:3" ht="15.75" thickBot="1" x14ac:dyDescent="0.35">
      <c r="A58" s="193"/>
      <c r="B58" s="112" t="s">
        <v>94</v>
      </c>
      <c r="C58" s="111"/>
    </row>
    <row r="59" spans="1:3" ht="15" x14ac:dyDescent="0.3">
      <c r="A59" s="189" t="s">
        <v>93</v>
      </c>
      <c r="B59" s="110" t="s">
        <v>91</v>
      </c>
      <c r="C59" s="109"/>
    </row>
    <row r="60" spans="1:3" ht="15" x14ac:dyDescent="0.3">
      <c r="A60" s="184"/>
      <c r="B60" s="5" t="s">
        <v>90</v>
      </c>
      <c r="C60" s="108"/>
    </row>
    <row r="61" spans="1:3" ht="15" x14ac:dyDescent="0.3">
      <c r="A61" s="184"/>
      <c r="B61" s="5" t="s">
        <v>89</v>
      </c>
      <c r="C61" s="108"/>
    </row>
    <row r="62" spans="1:3" ht="15.75" thickBot="1" x14ac:dyDescent="0.35">
      <c r="A62" s="194"/>
      <c r="B62" s="107" t="s">
        <v>88</v>
      </c>
      <c r="C62" s="106"/>
    </row>
    <row r="63" spans="1:3" ht="15" x14ac:dyDescent="0.3">
      <c r="A63" s="195" t="s">
        <v>92</v>
      </c>
      <c r="B63" s="105" t="s">
        <v>91</v>
      </c>
      <c r="C63" s="104"/>
    </row>
    <row r="64" spans="1:3" ht="15" x14ac:dyDescent="0.3">
      <c r="A64" s="196"/>
      <c r="B64" s="103" t="s">
        <v>90</v>
      </c>
      <c r="C64" s="102"/>
    </row>
    <row r="65" spans="1:3" ht="15" x14ac:dyDescent="0.3">
      <c r="A65" s="196"/>
      <c r="B65" s="103" t="s">
        <v>89</v>
      </c>
      <c r="C65" s="102"/>
    </row>
    <row r="66" spans="1:3" ht="15.75" thickBot="1" x14ac:dyDescent="0.35">
      <c r="A66" s="197"/>
      <c r="B66" s="112" t="s">
        <v>88</v>
      </c>
      <c r="C66" s="111"/>
    </row>
    <row r="67" spans="1:3" ht="15" x14ac:dyDescent="0.3">
      <c r="A67" s="189" t="s">
        <v>87</v>
      </c>
      <c r="B67" s="110" t="s">
        <v>86</v>
      </c>
      <c r="C67" s="109"/>
    </row>
    <row r="68" spans="1:3" ht="15" x14ac:dyDescent="0.3">
      <c r="A68" s="184"/>
      <c r="B68" s="5" t="s">
        <v>85</v>
      </c>
      <c r="C68" s="108"/>
    </row>
    <row r="69" spans="1:3" ht="15" x14ac:dyDescent="0.3">
      <c r="A69" s="184"/>
      <c r="B69" s="5" t="s">
        <v>84</v>
      </c>
      <c r="C69" s="108"/>
    </row>
    <row r="70" spans="1:3" ht="15" x14ac:dyDescent="0.3">
      <c r="A70" s="184"/>
      <c r="B70" s="5" t="s">
        <v>83</v>
      </c>
      <c r="C70" s="108"/>
    </row>
    <row r="71" spans="1:3" ht="15.75" thickBot="1" x14ac:dyDescent="0.35">
      <c r="A71" s="194"/>
      <c r="B71" s="107" t="s">
        <v>82</v>
      </c>
      <c r="C71" s="106"/>
    </row>
    <row r="72" spans="1:3" ht="15" x14ac:dyDescent="0.3">
      <c r="A72" s="183" t="s">
        <v>81</v>
      </c>
      <c r="B72" s="105" t="s">
        <v>80</v>
      </c>
      <c r="C72" s="104"/>
    </row>
    <row r="73" spans="1:3" ht="15" x14ac:dyDescent="0.3">
      <c r="A73" s="170"/>
      <c r="B73" s="103" t="s">
        <v>79</v>
      </c>
      <c r="C73" s="102"/>
    </row>
    <row r="74" spans="1:3" ht="15" x14ac:dyDescent="0.3">
      <c r="A74" s="170"/>
      <c r="B74" s="103" t="s">
        <v>78</v>
      </c>
      <c r="C74" s="102"/>
    </row>
    <row r="75" spans="1:3" ht="15.75" thickBot="1" x14ac:dyDescent="0.35">
      <c r="A75" s="171"/>
      <c r="B75" s="101" t="s">
        <v>77</v>
      </c>
      <c r="C75" s="100"/>
    </row>
    <row r="76" spans="1:3" ht="15" x14ac:dyDescent="0.3">
      <c r="A76" s="99"/>
      <c r="B76" s="99"/>
      <c r="C76" s="99"/>
    </row>
    <row r="77" spans="1:3" ht="15" x14ac:dyDescent="0.3">
      <c r="A77" s="99"/>
      <c r="B77" s="99"/>
      <c r="C77" s="99"/>
    </row>
    <row r="78" spans="1:3" ht="30" customHeight="1" x14ac:dyDescent="0.2">
      <c r="A78" s="87" t="s">
        <v>2</v>
      </c>
      <c r="B78" s="98"/>
      <c r="C78" s="91"/>
    </row>
    <row r="79" spans="1:3" ht="15" x14ac:dyDescent="0.2">
      <c r="A79" s="97"/>
      <c r="B79" s="96"/>
      <c r="C79" s="91"/>
    </row>
    <row r="80" spans="1:3" ht="30" customHeight="1" x14ac:dyDescent="0.2">
      <c r="A80" s="87" t="s">
        <v>3</v>
      </c>
      <c r="B80" s="95"/>
      <c r="C80" s="91"/>
    </row>
    <row r="81" spans="1:3" ht="15" x14ac:dyDescent="0.2">
      <c r="A81" s="94"/>
      <c r="B81" s="93"/>
      <c r="C81" s="91"/>
    </row>
    <row r="82" spans="1:3" ht="30" customHeight="1" x14ac:dyDescent="0.2">
      <c r="A82" s="87" t="s">
        <v>4</v>
      </c>
      <c r="B82" s="92"/>
      <c r="C82" s="91"/>
    </row>
  </sheetData>
  <mergeCells count="18">
    <mergeCell ref="A72:A75"/>
    <mergeCell ref="A14:A17"/>
    <mergeCell ref="A18:A20"/>
    <mergeCell ref="A21:A24"/>
    <mergeCell ref="A25:A30"/>
    <mergeCell ref="A31:A34"/>
    <mergeCell ref="A35:A38"/>
    <mergeCell ref="A39:A47"/>
    <mergeCell ref="A48:A58"/>
    <mergeCell ref="A59:A62"/>
    <mergeCell ref="A63:A66"/>
    <mergeCell ref="A67:A71"/>
    <mergeCell ref="A11:A13"/>
    <mergeCell ref="B1:C1"/>
    <mergeCell ref="B2:C2"/>
    <mergeCell ref="B3:C3"/>
    <mergeCell ref="A5:C5"/>
    <mergeCell ref="A8:A10"/>
  </mergeCells>
  <pageMargins left="0.70866141732283472" right="0.70866141732283472" top="0.78740157480314965" bottom="0.78740157480314965" header="0.31496062992125984" footer="0.31496062992125984"/>
  <pageSetup paperSize="9" scale="56" fitToHeight="0" orientation="portrait" r:id="rId1"/>
  <headerFooter>
    <oddHeader>&amp;LStatutární město Ostrava
odbor sociálních věcí a zdravotnictví
oblast &amp;"Arial CE,Tučné"Protidrogová prevence&amp;R&amp;G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Personální obsazení</vt:lpstr>
      <vt:lpstr>Zdroje</vt:lpstr>
      <vt:lpstr>Ukazatele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Klozíková Pavla</cp:lastModifiedBy>
  <cp:lastPrinted>2023-09-11T10:53:24Z</cp:lastPrinted>
  <dcterms:created xsi:type="dcterms:W3CDTF">2008-08-18T10:30:23Z</dcterms:created>
  <dcterms:modified xsi:type="dcterms:W3CDTF">2023-09-25T07:08:59Z</dcterms:modified>
</cp:coreProperties>
</file>