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chalkovali\Desktop\opravené přílohy VŘ2023_XLS\PK\"/>
    </mc:Choice>
  </mc:AlternateContent>
  <xr:revisionPtr revIDLastSave="0" documentId="8_{6AF5B96D-349F-45CD-B1EB-A1D8F3A39075}" xr6:coauthVersionLast="47" xr6:coauthVersionMax="47" xr10:uidLastSave="{00000000-0000-0000-0000-000000000000}"/>
  <bookViews>
    <workbookView xWindow="-28920" yWindow="-120" windowWidth="29040" windowHeight="15840" activeTab="1" xr2:uid="{00000000-000D-0000-FFFF-FFFF00000000}"/>
  </bookViews>
  <sheets>
    <sheet name="Personální obsazení" sheetId="6" r:id="rId1"/>
    <sheet name="Náklady" sheetId="7" r:id="rId2"/>
    <sheet name="Zdroje" sheetId="3" r:id="rId3"/>
  </sheets>
  <externalReferences>
    <externalReference r:id="rId4"/>
  </externalReferences>
  <definedNames>
    <definedName name="_xlnm.Print_Titles" localSheetId="1">Náklady!$7:$7</definedName>
    <definedName name="_xlnm.Print_Area" localSheetId="1">Náklady!$A$1:$E$61</definedName>
    <definedName name="_xlnm.Print_Area" localSheetId="0">'Personální obsazení'!$A$1:$L$64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0" i="7" l="1"/>
  <c r="C50" i="7"/>
  <c r="D33" i="7"/>
  <c r="C33" i="7"/>
  <c r="D30" i="7"/>
  <c r="C30" i="7"/>
  <c r="D27" i="7"/>
  <c r="C27" i="7"/>
  <c r="D21" i="7"/>
  <c r="C21" i="7"/>
  <c r="D13" i="7"/>
  <c r="D12" i="7" s="1"/>
  <c r="D9" i="7" s="1"/>
  <c r="C13" i="7"/>
  <c r="C12" i="7" s="1"/>
  <c r="C9" i="7" s="1"/>
  <c r="C3" i="7"/>
  <c r="C2" i="7"/>
  <c r="C1" i="7"/>
  <c r="D10" i="7" l="1"/>
  <c r="D23" i="6" l="1"/>
  <c r="J30" i="6"/>
  <c r="J31" i="6"/>
  <c r="J32" i="6"/>
  <c r="J33" i="6"/>
  <c r="J34" i="6"/>
  <c r="J35" i="6"/>
  <c r="J36" i="6"/>
  <c r="J37" i="6"/>
  <c r="J38" i="6"/>
  <c r="J39" i="6"/>
  <c r="J40" i="6"/>
  <c r="J41" i="6"/>
  <c r="J29" i="6"/>
  <c r="C1" i="3" l="1"/>
  <c r="K32" i="6" l="1"/>
  <c r="K33" i="6"/>
  <c r="K34" i="6"/>
  <c r="K35" i="6"/>
  <c r="K36" i="6"/>
  <c r="K37" i="6"/>
  <c r="K38" i="6"/>
  <c r="K39" i="6"/>
  <c r="K40" i="6"/>
  <c r="K41" i="6"/>
  <c r="C61" i="6" l="1"/>
  <c r="I60" i="6"/>
  <c r="I59" i="6"/>
  <c r="I58" i="6"/>
  <c r="I57" i="6"/>
  <c r="I56" i="6"/>
  <c r="I55" i="6"/>
  <c r="I54" i="6"/>
  <c r="I53" i="6"/>
  <c r="I52" i="6"/>
  <c r="I51" i="6"/>
  <c r="I50" i="6"/>
  <c r="I49" i="6"/>
  <c r="I48" i="6"/>
  <c r="H42" i="6"/>
  <c r="G42" i="6"/>
  <c r="C42" i="6"/>
  <c r="I41" i="6"/>
  <c r="L41" i="6" s="1"/>
  <c r="I40" i="6"/>
  <c r="L40" i="6" s="1"/>
  <c r="L39" i="6"/>
  <c r="I39" i="6"/>
  <c r="L38" i="6"/>
  <c r="I38" i="6"/>
  <c r="L37" i="6"/>
  <c r="I37" i="6"/>
  <c r="I36" i="6"/>
  <c r="L36" i="6" s="1"/>
  <c r="I35" i="6"/>
  <c r="L35" i="6" s="1"/>
  <c r="I34" i="6"/>
  <c r="L34" i="6" s="1"/>
  <c r="I33" i="6"/>
  <c r="L33" i="6" s="1"/>
  <c r="I32" i="6"/>
  <c r="L32" i="6" s="1"/>
  <c r="K31" i="6"/>
  <c r="I31" i="6"/>
  <c r="K30" i="6"/>
  <c r="I30" i="6"/>
  <c r="I29" i="6"/>
  <c r="E23" i="6"/>
  <c r="C23" i="6"/>
  <c r="H22" i="6"/>
  <c r="H21" i="6"/>
  <c r="H20" i="6"/>
  <c r="H19" i="6"/>
  <c r="H18" i="6"/>
  <c r="H17" i="6"/>
  <c r="H16" i="6"/>
  <c r="H15" i="6"/>
  <c r="H14" i="6"/>
  <c r="H13" i="6"/>
  <c r="H12" i="6"/>
  <c r="J12" i="6" s="1"/>
  <c r="K11" i="6"/>
  <c r="H11" i="6"/>
  <c r="J11" i="6" s="1"/>
  <c r="H10" i="6"/>
  <c r="I42" i="6" l="1"/>
  <c r="J16" i="6"/>
  <c r="K16" i="6" s="1"/>
  <c r="I11" i="6"/>
  <c r="L11" i="6" s="1"/>
  <c r="J17" i="6"/>
  <c r="K17" i="6" s="1"/>
  <c r="J21" i="6"/>
  <c r="K21" i="6" s="1"/>
  <c r="I18" i="6"/>
  <c r="J18" i="6"/>
  <c r="K18" i="6" s="1"/>
  <c r="I15" i="6"/>
  <c r="L15" i="6" s="1"/>
  <c r="J15" i="6"/>
  <c r="K15" i="6" s="1"/>
  <c r="I10" i="6"/>
  <c r="J10" i="6"/>
  <c r="I22" i="6"/>
  <c r="J22" i="6"/>
  <c r="K22" i="6" s="1"/>
  <c r="L22" i="6" s="1"/>
  <c r="J13" i="6"/>
  <c r="K13" i="6" s="1"/>
  <c r="J19" i="6"/>
  <c r="K19" i="6" s="1"/>
  <c r="I14" i="6"/>
  <c r="J14" i="6"/>
  <c r="J20" i="6"/>
  <c r="K20" i="6" s="1"/>
  <c r="K29" i="6"/>
  <c r="K42" i="6" s="1"/>
  <c r="J42" i="6"/>
  <c r="L31" i="6"/>
  <c r="L30" i="6"/>
  <c r="K14" i="6"/>
  <c r="L14" i="6" s="1"/>
  <c r="I61" i="6"/>
  <c r="H23" i="6"/>
  <c r="I19" i="6"/>
  <c r="K10" i="6"/>
  <c r="K12" i="6"/>
  <c r="I12" i="6"/>
  <c r="L12" i="6" s="1"/>
  <c r="I16" i="6"/>
  <c r="I20" i="6"/>
  <c r="I13" i="6"/>
  <c r="I17" i="6"/>
  <c r="I21" i="6"/>
  <c r="L18" i="6" l="1"/>
  <c r="L20" i="6"/>
  <c r="L29" i="6"/>
  <c r="L42" i="6" s="1"/>
  <c r="L21" i="6"/>
  <c r="L19" i="6"/>
  <c r="L17" i="6"/>
  <c r="L16" i="6"/>
  <c r="L13" i="6"/>
  <c r="K23" i="6"/>
  <c r="J23" i="6"/>
  <c r="L10" i="6"/>
  <c r="I23" i="6"/>
  <c r="L23" i="6" l="1"/>
  <c r="G26" i="3"/>
  <c r="H9" i="3" s="1"/>
  <c r="C2" i="3" l="1"/>
  <c r="C3" i="3"/>
  <c r="C26" i="3" l="1"/>
  <c r="D10" i="3" s="1"/>
  <c r="E26" i="3"/>
  <c r="F10" i="3" s="1"/>
  <c r="F23" i="3" l="1"/>
  <c r="F24" i="3" l="1"/>
  <c r="D25" i="3" l="1"/>
  <c r="D23" i="3"/>
  <c r="D11" i="3"/>
  <c r="D13" i="3"/>
  <c r="D15" i="3"/>
  <c r="D17" i="3"/>
  <c r="D19" i="3"/>
  <c r="D21" i="3"/>
  <c r="D24" i="3"/>
  <c r="F9" i="3"/>
  <c r="F12" i="3"/>
  <c r="F14" i="3"/>
  <c r="F16" i="3"/>
  <c r="F18" i="3"/>
  <c r="F20" i="3"/>
  <c r="F22" i="3"/>
  <c r="F25" i="3"/>
  <c r="D9" i="3"/>
  <c r="D12" i="3"/>
  <c r="D14" i="3"/>
  <c r="D16" i="3"/>
  <c r="D18" i="3"/>
  <c r="D20" i="3"/>
  <c r="D22" i="3"/>
  <c r="F11" i="3"/>
  <c r="F13" i="3"/>
  <c r="F15" i="3"/>
  <c r="F17" i="3"/>
  <c r="F19" i="3"/>
  <c r="F21" i="3"/>
  <c r="D26" i="3" l="1"/>
  <c r="H10" i="3"/>
  <c r="F26" i="3"/>
  <c r="H23" i="3" l="1"/>
  <c r="H19" i="3"/>
  <c r="H11" i="3"/>
  <c r="H17" i="3"/>
  <c r="H24" i="3"/>
  <c r="H18" i="3"/>
  <c r="H25" i="3"/>
  <c r="H15" i="3"/>
  <c r="H13" i="3"/>
  <c r="H21" i="3"/>
  <c r="H22" i="3"/>
  <c r="H12" i="3"/>
  <c r="H20" i="3"/>
  <c r="H16" i="3"/>
  <c r="H14" i="3"/>
  <c r="H26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Štěrbová Daniela</author>
    <author>kanokovama</author>
    <author>soc46</author>
  </authors>
  <commentList>
    <comment ref="I9" authorId="0" shapeId="0" xr:uid="{00000000-0006-0000-0000-000002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J9" authorId="1" shapeId="0" xr:uid="{00000000-0006-0000-0000-000003000000}">
      <text>
        <r>
          <rPr>
            <b/>
            <sz val="8"/>
            <color indexed="10"/>
            <rFont val="Tahoma"/>
            <family val="2"/>
            <charset val="238"/>
          </rPr>
          <t xml:space="preserve">Šedé buňky nevyplňujte, jsou zde vloženy vzorce 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K9" authorId="0" shapeId="0" xr:uid="{00000000-0006-0000-0000-000004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b/>
            <sz val="8"/>
            <color indexed="81"/>
            <rFont val="Tahoma"/>
            <family val="2"/>
            <charset val="238"/>
          </rPr>
          <t xml:space="preserve">
</t>
        </r>
      </text>
    </comment>
    <comment ref="L9" authorId="2" shapeId="0" xr:uid="{00000000-0006-0000-0000-000005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</text>
    </comment>
    <comment ref="I28" authorId="0" shapeId="0" xr:uid="{00000000-0006-0000-0000-000006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sz val="8"/>
            <color indexed="10"/>
            <rFont val="Tahoma"/>
            <family val="2"/>
            <charset val="238"/>
          </rPr>
          <t xml:space="preserve">
</t>
        </r>
      </text>
    </comment>
    <comment ref="J28" authorId="0" shapeId="0" xr:uid="{00000000-0006-0000-0000-000007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K28" authorId="0" shapeId="0" xr:uid="{00000000-0006-0000-0000-000008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L28" authorId="0" shapeId="0" xr:uid="{00000000-0006-0000-0000-000009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47" authorId="2" shapeId="0" xr:uid="{00000000-0006-0000-0000-00000A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soc46</author>
  </authors>
  <commentList>
    <comment ref="B7" authorId="0" shapeId="0" xr:uid="{DF542422-C4AC-41A9-9F68-06DC26FCFBC7}">
      <text>
        <r>
          <rPr>
            <b/>
            <sz val="9"/>
            <color indexed="10"/>
            <rFont val="Tahoma"/>
            <family val="2"/>
            <charset val="238"/>
          </rPr>
          <t>Zachovejte strukturu členění nákladů, přičemž položky rozpočtu lze změnit či doplnit dle konkrétního projektu.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C7" authorId="0" shapeId="0" xr:uid="{453DD027-28F6-4730-9593-1239D1BBDFF3}">
      <text>
        <r>
          <rPr>
            <b/>
            <sz val="9"/>
            <color indexed="10"/>
            <rFont val="Tahoma"/>
            <family val="2"/>
            <charset val="238"/>
          </rPr>
          <t>Vypisujte pouze bílé buňky. Při přidávání řádků pozor na vložené vzorce v šedých buňkách!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7" authorId="0" shapeId="0" xr:uid="{A4BC6F4E-E24B-49BA-9924-7BE7BA0B8198}">
      <text>
        <r>
          <rPr>
            <b/>
            <sz val="9"/>
            <color indexed="10"/>
            <rFont val="Tahoma"/>
            <family val="2"/>
            <charset val="238"/>
          </rPr>
          <t>Vypisujte pouze bílé buňky. Při přidávání řádků pozor na vložené vzorce v šedých buňkách!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E7" authorId="0" shapeId="0" xr:uid="{5693E911-F545-4A27-8F32-5090FC8547E2}">
      <text>
        <r>
          <rPr>
            <b/>
            <sz val="9"/>
            <color indexed="10"/>
            <rFont val="Tahoma"/>
            <family val="2"/>
            <charset val="238"/>
          </rPr>
          <t>Ve sloupci "E" - ke každé položce rozpočtu uveďte rozpis (co uvedená částka zahrnuje - druh, počet, účel, umístění apod.)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soc46</author>
  </authors>
  <commentList>
    <comment ref="D8" authorId="0" shapeId="0" xr:uid="{00000000-0006-0000-0200-000001000000}">
      <text>
        <r>
          <rPr>
            <b/>
            <sz val="9"/>
            <color indexed="10"/>
            <rFont val="Tahoma"/>
            <family val="2"/>
            <charset val="238"/>
          </rPr>
          <t>Tento sloupec nevyplňujte. Po zadání údajů do bílých buněk bude podíl vypočten pomocí vložených vzorců.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F8" authorId="0" shapeId="0" xr:uid="{00000000-0006-0000-0200-000002000000}">
      <text>
        <r>
          <rPr>
            <b/>
            <sz val="9"/>
            <color indexed="10"/>
            <rFont val="Tahoma"/>
            <family val="2"/>
            <charset val="238"/>
          </rPr>
          <t>Tento sloupec nevyplňujte. Po zadání údajů do bílých buněk bude podíl vypočten pomocí vložených vzorců.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H8" authorId="0" shapeId="0" xr:uid="{00000000-0006-0000-0200-000003000000}">
      <text>
        <r>
          <rPr>
            <b/>
            <sz val="9"/>
            <color indexed="10"/>
            <rFont val="Tahoma"/>
            <family val="2"/>
            <charset val="238"/>
          </rPr>
          <t>Tento sloupec nevyplňujte. Po zadání údajů do bílých buněk bude podíl vypočten pomocí vložených vzorců.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<sst xmlns="http://schemas.openxmlformats.org/spreadsheetml/2006/main" count="212" uniqueCount="175">
  <si>
    <t>Název projektu:</t>
  </si>
  <si>
    <t>Místo realizace projektu:</t>
  </si>
  <si>
    <t>POLOŽKA Č.</t>
  </si>
  <si>
    <t>DRUH NÁKLADU</t>
  </si>
  <si>
    <t>% podíl požadované výše dotace SMO z celkových nákladů projektu</t>
  </si>
  <si>
    <t>1.1</t>
  </si>
  <si>
    <t>1.2</t>
  </si>
  <si>
    <t>Ostatní služby</t>
  </si>
  <si>
    <t>Datum:</t>
  </si>
  <si>
    <t>Jméno a příjmení statutárního zástupce:</t>
  </si>
  <si>
    <t>Podpis:</t>
  </si>
  <si>
    <t>■</t>
  </si>
  <si>
    <t>Zdůvodnění všech položek požadované dotace SMO (specifikace, odůvodnění)</t>
  </si>
  <si>
    <t>A. PŘEHLED VŠECH ZAMĚSTNANCŮ PODÍLEJÍCÍCH SE NA REALIZACI PROJEKTU - HLAVNÍ PRACOVNÍ POMĚR</t>
  </si>
  <si>
    <t>Specifikace</t>
  </si>
  <si>
    <t>Počet osob</t>
  </si>
  <si>
    <t>Hrubá mzda při 100% úvazku (Kč)/měs.</t>
  </si>
  <si>
    <t>Hrubá mzda/měs. ve výši podílu úvazku (Kč)</t>
  </si>
  <si>
    <t>Hrubá mzda/rok (Kč)</t>
  </si>
  <si>
    <t>Zákonné odvody zaměstnavatele/měs. (Kč)</t>
  </si>
  <si>
    <t>Zákonné odvody zaměstnavatele/rok (Kč)</t>
  </si>
  <si>
    <t>Osobní náklady  tj. hrubá mzda + odvody/rok (Kč)</t>
  </si>
  <si>
    <t>CELKEM</t>
  </si>
  <si>
    <t>X</t>
  </si>
  <si>
    <t>B. PŘEHLED VŠECH ZAMĚSTNANCŮ PODÍLEJÍCÍCH SE NA REALIZACI PROJEKTU - DOHODY O PRACOVNÍ ČINNOSTI</t>
  </si>
  <si>
    <t>Odměna/měs. (Kč)</t>
  </si>
  <si>
    <t>Osobní náklady celkem, tj. odměna + odvody /rok (Kč)</t>
  </si>
  <si>
    <t>C. PŘEHLED VŠECH ZAMĚSTNANCŮ PODÍLEJÍCÍCH SE NA REALIZACI PROJEKTU - DOHODY O PROVEDENÍ PRÁCE</t>
  </si>
  <si>
    <t>Sjednaná odměna/hod. (Kč)</t>
  </si>
  <si>
    <t>Odměna celkem (Kč)</t>
  </si>
  <si>
    <t>Poř. č.</t>
  </si>
  <si>
    <t>ZDROJE FINANCOVÁNÍ PROJEKTU</t>
  </si>
  <si>
    <t>Kč</t>
  </si>
  <si>
    <t>1.</t>
  </si>
  <si>
    <t>Dotace z rozpočtu SMO</t>
  </si>
  <si>
    <t>2.</t>
  </si>
  <si>
    <t>Příspěvek zřizovatele na provoz NNO</t>
  </si>
  <si>
    <t>3.</t>
  </si>
  <si>
    <t>Dotace z rozpočtu ÚMOb</t>
  </si>
  <si>
    <t>4.</t>
  </si>
  <si>
    <t>5.</t>
  </si>
  <si>
    <t>Dotace z jiných rezortů státní správy</t>
  </si>
  <si>
    <t>6.</t>
  </si>
  <si>
    <t>Příspěvek - Úřad práce</t>
  </si>
  <si>
    <t>7.</t>
  </si>
  <si>
    <t>Dotace od MSK</t>
  </si>
  <si>
    <t>8.</t>
  </si>
  <si>
    <t>Příjmy z IP MSK</t>
  </si>
  <si>
    <t>9.</t>
  </si>
  <si>
    <t>10.</t>
  </si>
  <si>
    <t>Dotace ze strukturálních fondů</t>
  </si>
  <si>
    <t>11.</t>
  </si>
  <si>
    <t>12.</t>
  </si>
  <si>
    <t>Úhrady od zdravotních pojišťoven</t>
  </si>
  <si>
    <t>13.</t>
  </si>
  <si>
    <t>Dary, nadace</t>
  </si>
  <si>
    <t>14.</t>
  </si>
  <si>
    <t xml:space="preserve">Jiné zdroje financování </t>
  </si>
  <si>
    <t>15.</t>
  </si>
  <si>
    <t>Členské příspěvky celkem</t>
  </si>
  <si>
    <t>Sjednaná doba od - do (ddmmrr)</t>
  </si>
  <si>
    <t xml:space="preserve">Pracovní zařazení, pozice </t>
  </si>
  <si>
    <t>ZDROJE CELKEM</t>
  </si>
  <si>
    <t>Státní dotace MPSV</t>
  </si>
  <si>
    <t>Dotace z rozpočtu jiných obcí</t>
  </si>
  <si>
    <t xml:space="preserve">CELKOVÉ NÁKLADY </t>
  </si>
  <si>
    <t>Příjmy od účastníků</t>
  </si>
  <si>
    <t>SLUŽBY CELKEM</t>
  </si>
  <si>
    <t>3.3</t>
  </si>
  <si>
    <t>Podíl zdrojů k celkovým skut. zdrojům projektu %</t>
  </si>
  <si>
    <t>Podíl zdrojů k celkovým očekávaným zdrojům projektu %</t>
  </si>
  <si>
    <t>Podíl zdrojů k celkovým plán. zdrojům projektu %</t>
  </si>
  <si>
    <t>Vlastní zdroje, zdroje z vlastní činnosti</t>
  </si>
  <si>
    <t>16.</t>
  </si>
  <si>
    <t>OSOBNÍ NÁKLADY</t>
  </si>
  <si>
    <t>Počet odprac. měcíců celkem</t>
  </si>
  <si>
    <t>Odměna/počet měsíců
(Kč)</t>
  </si>
  <si>
    <t>Název žadatele:</t>
  </si>
  <si>
    <t>1.SPOTŘEBOVANÉ NÁKUPY CELKEM</t>
  </si>
  <si>
    <t>Spotřeba materiálu</t>
  </si>
  <si>
    <t>1.1.1.</t>
  </si>
  <si>
    <t>potraviny</t>
  </si>
  <si>
    <t>1.1.2.</t>
  </si>
  <si>
    <t>1.1.3.</t>
  </si>
  <si>
    <t>1.1.4.</t>
  </si>
  <si>
    <t>1.1.5.</t>
  </si>
  <si>
    <t>1.1.6.</t>
  </si>
  <si>
    <t>1.1.7.</t>
  </si>
  <si>
    <t>kancelářské potřeby</t>
  </si>
  <si>
    <t>pohonné hmoty</t>
  </si>
  <si>
    <t>knihy, časopisy, publikace</t>
  </si>
  <si>
    <t>ochranné pracovní pomůcky</t>
  </si>
  <si>
    <t>drogerie</t>
  </si>
  <si>
    <t>Spotřeba energie</t>
  </si>
  <si>
    <t>elektrická energie</t>
  </si>
  <si>
    <t>1.2.1.</t>
  </si>
  <si>
    <t>1.2.2.</t>
  </si>
  <si>
    <t>1.2.3.</t>
  </si>
  <si>
    <t>1.2.4.</t>
  </si>
  <si>
    <t>1.2.5.</t>
  </si>
  <si>
    <t>teplo</t>
  </si>
  <si>
    <t>vodné, stočné</t>
  </si>
  <si>
    <t>plyn</t>
  </si>
  <si>
    <t>1.3.</t>
  </si>
  <si>
    <t>Dlouhodobý majetek</t>
  </si>
  <si>
    <t>1.3.1.</t>
  </si>
  <si>
    <t>1.3.2.</t>
  </si>
  <si>
    <t>2.1.</t>
  </si>
  <si>
    <t>2.2.</t>
  </si>
  <si>
    <t>2.3.</t>
  </si>
  <si>
    <t>2.3.1.</t>
  </si>
  <si>
    <t>2.3.2.</t>
  </si>
  <si>
    <t>2.3.3.</t>
  </si>
  <si>
    <t>2.3.4.</t>
  </si>
  <si>
    <t>2.3.5.</t>
  </si>
  <si>
    <t>2.3.6.</t>
  </si>
  <si>
    <t>2.3.7.</t>
  </si>
  <si>
    <t>2.3.8.</t>
  </si>
  <si>
    <t>2.3.9.</t>
  </si>
  <si>
    <t>2.3.10.</t>
  </si>
  <si>
    <t>2.3.11.</t>
  </si>
  <si>
    <t>2.3.12.</t>
  </si>
  <si>
    <t>2.3.13.</t>
  </si>
  <si>
    <t>2.3.14.</t>
  </si>
  <si>
    <t>2.3.15.</t>
  </si>
  <si>
    <t>2.3.16.</t>
  </si>
  <si>
    <t>spoje (telefony, internet, poštovné, ostatní spoje)</t>
  </si>
  <si>
    <t>opravy a udržování</t>
  </si>
  <si>
    <t>cestovné</t>
  </si>
  <si>
    <t>účetní služby</t>
  </si>
  <si>
    <t>nájemné</t>
  </si>
  <si>
    <t>konzult., porad. a právní služby</t>
  </si>
  <si>
    <t>školení a kurzy</t>
  </si>
  <si>
    <t>ubytování účastníků</t>
  </si>
  <si>
    <t>stravování účastníků</t>
  </si>
  <si>
    <t>úklidové služby</t>
  </si>
  <si>
    <t>doprava</t>
  </si>
  <si>
    <t>vstupné na akce</t>
  </si>
  <si>
    <t>revize</t>
  </si>
  <si>
    <t>odvoz odpadů</t>
  </si>
  <si>
    <t>inzerce a propagace</t>
  </si>
  <si>
    <t>bankovní služby</t>
  </si>
  <si>
    <t>jiné služby - specifikace</t>
  </si>
  <si>
    <t>3.1.</t>
  </si>
  <si>
    <t>3.2.</t>
  </si>
  <si>
    <t>3.4.</t>
  </si>
  <si>
    <t>3.5.</t>
  </si>
  <si>
    <t>3.6.</t>
  </si>
  <si>
    <t>ODPISY</t>
  </si>
  <si>
    <t>JINÉ NÁKLADY - SPECIFIKACE</t>
  </si>
  <si>
    <t>mzdové náklady HPP (pracovní smlouvy)</t>
  </si>
  <si>
    <t>dohody o pracovní činnosti (DPČ)</t>
  </si>
  <si>
    <t>dohody o provedení práce (DPP)</t>
  </si>
  <si>
    <t>zákonné sociální a zdravotní pojištění</t>
  </si>
  <si>
    <t>zákonné pojištění odpovědnosti zaměstnavatele (Kooperativa)</t>
  </si>
  <si>
    <t>dlouhodobý hmotný majetek do 40 tis. Kč - specifikace</t>
  </si>
  <si>
    <t>dlouhodobý nehmotný majetek do 60 tis. Kč - specifikace</t>
  </si>
  <si>
    <t xml:space="preserve">ostatní materiál </t>
  </si>
  <si>
    <t xml:space="preserve">ostatní energie </t>
  </si>
  <si>
    <t>jiné osobní náklady - pouze stravenky</t>
  </si>
  <si>
    <t xml:space="preserve">pojištění majetku </t>
  </si>
  <si>
    <t>Úvazek pro projekt</t>
  </si>
  <si>
    <t>Sjednaný rozsah celkové pracovní doby za měs. (hod.)</t>
  </si>
  <si>
    <t>Celkový sjednaný rozsah práce (hod.)</t>
  </si>
  <si>
    <t>1.1.</t>
  </si>
  <si>
    <t>Skutečné zdroje 2021</t>
  </si>
  <si>
    <t>Předpoklad zdrojů 2022</t>
  </si>
  <si>
    <t>Plán zdrojů 2023</t>
  </si>
  <si>
    <t>CELKOVÉ PLÁNOVANÉ NÁKLADY NA REALIZACI PROJEKTU - PŘEDPOKLAD NA ROK 2023 (Kč)</t>
  </si>
  <si>
    <t>CELKOVÁ VÝŠE POŽADOVANÉ ÚČELOVÉ DOTACE SMO NA ROK 2023 (Kč)</t>
  </si>
  <si>
    <t>Celkový úvazek v organizaci</t>
  </si>
  <si>
    <t>PERSONÁLNÍ OBSAZENÍ PROJEKTU (kód SVZ/PK)</t>
  </si>
  <si>
    <t>NÁKLADY PROJEKTU (kód SVZ/PK)</t>
  </si>
  <si>
    <t>FINANČNÍ ZDROJE (kód SVZ/PK)</t>
  </si>
  <si>
    <t>z toho: Prevence kriminality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</si>
</sst>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Trebuchet MS"/>
      <family val="2"/>
      <charset val="238"/>
    </font>
    <font>
      <sz val="10"/>
      <name val="Trebuchet MS"/>
      <family val="2"/>
      <charset val="238"/>
    </font>
    <font>
      <b/>
      <sz val="12"/>
      <name val="Trebuchet MS"/>
      <family val="2"/>
      <charset val="238"/>
    </font>
    <font>
      <b/>
      <sz val="9"/>
      <color indexed="10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0"/>
      <name val="Arial"/>
      <family val="2"/>
      <charset val="238"/>
    </font>
    <font>
      <b/>
      <sz val="8"/>
      <color indexed="81"/>
      <name val="Tahoma"/>
      <family val="2"/>
      <charset val="238"/>
    </font>
    <font>
      <sz val="12"/>
      <name val="Arial CE"/>
      <charset val="238"/>
    </font>
    <font>
      <b/>
      <i/>
      <sz val="10"/>
      <name val="Trebuchet MS"/>
      <family val="2"/>
      <charset val="238"/>
    </font>
    <font>
      <i/>
      <sz val="10"/>
      <name val="Trebuchet MS"/>
      <family val="2"/>
      <charset val="238"/>
    </font>
    <font>
      <b/>
      <sz val="10"/>
      <name val="Arial CE"/>
      <charset val="238"/>
    </font>
    <font>
      <b/>
      <sz val="8"/>
      <color indexed="10"/>
      <name val="Tahoma"/>
      <family val="2"/>
      <charset val="238"/>
    </font>
    <font>
      <sz val="8"/>
      <color indexed="10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2" fillId="0" borderId="0"/>
    <xf numFmtId="9" fontId="2" fillId="0" borderId="0" applyFont="0" applyFill="0" applyBorder="0" applyAlignment="0" applyProtection="0"/>
  </cellStyleXfs>
  <cellXfs count="198">
    <xf numFmtId="0" fontId="0" fillId="0" borderId="0" xfId="0"/>
    <xf numFmtId="0" fontId="4" fillId="0" borderId="0" xfId="0" applyFont="1"/>
    <xf numFmtId="0" fontId="4" fillId="0" borderId="1" xfId="0" applyFont="1" applyFill="1" applyBorder="1" applyAlignment="1">
      <alignment vertical="top" wrapText="1"/>
    </xf>
    <xf numFmtId="0" fontId="4" fillId="0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wrapText="1"/>
    </xf>
    <xf numFmtId="0" fontId="4" fillId="2" borderId="4" xfId="0" applyFont="1" applyFill="1" applyBorder="1" applyAlignment="1">
      <alignment vertical="top" wrapText="1"/>
    </xf>
    <xf numFmtId="49" fontId="3" fillId="2" borderId="1" xfId="0" applyNumberFormat="1" applyFont="1" applyFill="1" applyBorder="1" applyAlignment="1">
      <alignment vertical="top"/>
    </xf>
    <xf numFmtId="3" fontId="3" fillId="2" borderId="1" xfId="0" applyNumberFormat="1" applyFont="1" applyFill="1" applyBorder="1"/>
    <xf numFmtId="0" fontId="8" fillId="2" borderId="5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wrapText="1"/>
    </xf>
    <xf numFmtId="0" fontId="4" fillId="2" borderId="7" xfId="0" applyFont="1" applyFill="1" applyBorder="1" applyAlignment="1">
      <alignment vertical="top" wrapText="1"/>
    </xf>
    <xf numFmtId="0" fontId="4" fillId="0" borderId="1" xfId="0" applyFont="1" applyBorder="1"/>
    <xf numFmtId="0" fontId="4" fillId="0" borderId="0" xfId="0" applyFont="1" applyBorder="1" applyAlignment="1" applyProtection="1">
      <alignment vertical="top"/>
      <protection locked="0"/>
    </xf>
    <xf numFmtId="0" fontId="4" fillId="0" borderId="0" xfId="0" applyFont="1" applyBorder="1" applyAlignment="1" applyProtection="1">
      <protection locked="0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10" fontId="4" fillId="2" borderId="1" xfId="1" applyNumberFormat="1" applyFont="1" applyFill="1" applyBorder="1"/>
    <xf numFmtId="10" fontId="3" fillId="2" borderId="1" xfId="1" applyNumberFormat="1" applyFont="1" applyFill="1" applyBorder="1"/>
    <xf numFmtId="3" fontId="3" fillId="2" borderId="1" xfId="0" applyNumberFormat="1" applyFont="1" applyFill="1" applyBorder="1" applyAlignment="1">
      <alignment horizontal="right"/>
    </xf>
    <xf numFmtId="0" fontId="4" fillId="0" borderId="0" xfId="0" applyFont="1" applyBorder="1" applyAlignment="1">
      <alignment vertical="top" wrapText="1"/>
    </xf>
    <xf numFmtId="0" fontId="0" fillId="0" borderId="0" xfId="0" applyBorder="1" applyAlignment="1">
      <alignment vertical="top"/>
    </xf>
    <xf numFmtId="0" fontId="3" fillId="0" borderId="0" xfId="0" applyFont="1" applyFill="1" applyBorder="1" applyAlignment="1">
      <alignment vertical="top" wrapText="1"/>
    </xf>
    <xf numFmtId="0" fontId="4" fillId="0" borderId="17" xfId="0" applyFont="1" applyBorder="1" applyAlignment="1">
      <alignment horizontal="left" vertical="top"/>
    </xf>
    <xf numFmtId="0" fontId="4" fillId="0" borderId="17" xfId="0" applyFont="1" applyFill="1" applyBorder="1" applyAlignment="1">
      <alignment vertical="top" wrapText="1"/>
    </xf>
    <xf numFmtId="3" fontId="4" fillId="0" borderId="17" xfId="0" applyNumberFormat="1" applyFont="1" applyBorder="1"/>
    <xf numFmtId="10" fontId="4" fillId="2" borderId="17" xfId="1" applyNumberFormat="1" applyFont="1" applyFill="1" applyBorder="1"/>
    <xf numFmtId="49" fontId="3" fillId="3" borderId="1" xfId="0" applyNumberFormat="1" applyFont="1" applyFill="1" applyBorder="1" applyAlignment="1">
      <alignment vertical="top"/>
    </xf>
    <xf numFmtId="0" fontId="3" fillId="3" borderId="1" xfId="0" applyFont="1" applyFill="1" applyBorder="1" applyAlignment="1">
      <alignment vertical="top" wrapText="1"/>
    </xf>
    <xf numFmtId="3" fontId="3" fillId="3" borderId="1" xfId="0" applyNumberFormat="1" applyFont="1" applyFill="1" applyBorder="1" applyAlignment="1">
      <alignment horizontal="right" vertical="top"/>
    </xf>
    <xf numFmtId="0" fontId="4" fillId="0" borderId="1" xfId="0" applyFont="1" applyFill="1" applyBorder="1" applyAlignment="1">
      <alignment vertical="top" wrapText="1"/>
    </xf>
    <xf numFmtId="49" fontId="3" fillId="5" borderId="1" xfId="0" applyNumberFormat="1" applyFont="1" applyFill="1" applyBorder="1" applyAlignment="1">
      <alignment vertical="top"/>
    </xf>
    <xf numFmtId="0" fontId="3" fillId="5" borderId="1" xfId="0" applyFont="1" applyFill="1" applyBorder="1" applyAlignment="1">
      <alignment vertical="top" wrapText="1"/>
    </xf>
    <xf numFmtId="0" fontId="3" fillId="0" borderId="0" xfId="0" applyFont="1"/>
    <xf numFmtId="3" fontId="4" fillId="0" borderId="17" xfId="0" applyNumberFormat="1" applyFont="1" applyBorder="1" applyProtection="1">
      <protection locked="0"/>
    </xf>
    <xf numFmtId="3" fontId="4" fillId="0" borderId="1" xfId="0" applyNumberFormat="1" applyFont="1" applyBorder="1" applyProtection="1">
      <protection locked="0"/>
    </xf>
    <xf numFmtId="3" fontId="4" fillId="4" borderId="1" xfId="0" applyNumberFormat="1" applyFont="1" applyFill="1" applyBorder="1" applyProtection="1">
      <protection locked="0"/>
    </xf>
    <xf numFmtId="3" fontId="4" fillId="5" borderId="1" xfId="0" applyNumberFormat="1" applyFont="1" applyFill="1" applyBorder="1" applyAlignment="1" applyProtection="1">
      <alignment horizontal="right" vertical="top"/>
      <protection locked="0"/>
    </xf>
    <xf numFmtId="3" fontId="3" fillId="3" borderId="1" xfId="0" applyNumberFormat="1" applyFont="1" applyFill="1" applyBorder="1" applyAlignment="1" applyProtection="1">
      <alignment horizontal="right" vertical="top"/>
      <protection locked="0"/>
    </xf>
    <xf numFmtId="0" fontId="3" fillId="2" borderId="1" xfId="0" applyFont="1" applyFill="1" applyBorder="1" applyAlignment="1" applyProtection="1">
      <alignment vertical="top" wrapText="1"/>
    </xf>
    <xf numFmtId="0" fontId="3" fillId="0" borderId="0" xfId="0" applyFont="1" applyFill="1" applyBorder="1" applyAlignment="1" applyProtection="1">
      <alignment vertical="top" wrapText="1"/>
    </xf>
    <xf numFmtId="3" fontId="4" fillId="0" borderId="17" xfId="0" applyNumberFormat="1" applyFont="1" applyBorder="1" applyAlignment="1" applyProtection="1">
      <alignment vertical="center"/>
      <protection locked="0"/>
    </xf>
    <xf numFmtId="10" fontId="4" fillId="2" borderId="17" xfId="1" applyNumberFormat="1" applyFont="1" applyFill="1" applyBorder="1" applyAlignment="1">
      <alignment vertical="center"/>
    </xf>
    <xf numFmtId="3" fontId="4" fillId="3" borderId="1" xfId="0" applyNumberFormat="1" applyFont="1" applyFill="1" applyBorder="1" applyAlignment="1" applyProtection="1">
      <alignment horizontal="right" vertical="top"/>
      <protection locked="0"/>
    </xf>
    <xf numFmtId="0" fontId="4" fillId="0" borderId="0" xfId="3" applyFont="1" applyBorder="1" applyAlignment="1" applyProtection="1">
      <alignment vertical="top" wrapText="1"/>
    </xf>
    <xf numFmtId="0" fontId="4" fillId="0" borderId="0" xfId="3" applyFont="1" applyBorder="1" applyAlignment="1" applyProtection="1">
      <alignment vertical="top"/>
    </xf>
    <xf numFmtId="0" fontId="4" fillId="0" borderId="0" xfId="3" applyFont="1" applyBorder="1" applyAlignment="1" applyProtection="1"/>
    <xf numFmtId="0" fontId="3" fillId="0" borderId="0" xfId="3" applyFont="1" applyBorder="1" applyAlignment="1" applyProtection="1">
      <alignment vertical="top" wrapText="1"/>
    </xf>
    <xf numFmtId="0" fontId="4" fillId="0" borderId="0" xfId="3" applyFont="1" applyProtection="1"/>
    <xf numFmtId="0" fontId="4" fillId="0" borderId="0" xfId="3" applyFont="1" applyAlignment="1" applyProtection="1">
      <alignment horizontal="left" vertical="top" wrapText="1"/>
    </xf>
    <xf numFmtId="0" fontId="3" fillId="2" borderId="19" xfId="3" applyFont="1" applyFill="1" applyBorder="1" applyAlignment="1" applyProtection="1">
      <alignment horizontal="center" vertical="center" wrapText="1"/>
    </xf>
    <xf numFmtId="0" fontId="3" fillId="2" borderId="1" xfId="3" applyFont="1" applyFill="1" applyBorder="1" applyAlignment="1" applyProtection="1">
      <alignment horizontal="center" vertical="center" wrapText="1"/>
    </xf>
    <xf numFmtId="0" fontId="3" fillId="2" borderId="1" xfId="3" applyFont="1" applyFill="1" applyBorder="1" applyAlignment="1" applyProtection="1">
      <alignment vertical="center" wrapText="1"/>
    </xf>
    <xf numFmtId="0" fontId="3" fillId="2" borderId="1" xfId="3" applyFont="1" applyFill="1" applyBorder="1" applyAlignment="1" applyProtection="1">
      <alignment horizontal="center" vertical="center" wrapText="1" shrinkToFit="1"/>
    </xf>
    <xf numFmtId="0" fontId="3" fillId="4" borderId="17" xfId="3" applyFont="1" applyFill="1" applyBorder="1" applyAlignment="1" applyProtection="1">
      <alignment vertical="top" wrapText="1"/>
      <protection locked="0"/>
    </xf>
    <xf numFmtId="0" fontId="3" fillId="0" borderId="1" xfId="3" applyFont="1" applyFill="1" applyBorder="1" applyAlignment="1" applyProtection="1">
      <alignment vertical="center" wrapText="1"/>
      <protection locked="0"/>
    </xf>
    <xf numFmtId="0" fontId="3" fillId="0" borderId="1" xfId="3" applyFont="1" applyBorder="1" applyAlignment="1" applyProtection="1">
      <alignment horizontal="center" vertical="top" wrapText="1"/>
      <protection locked="0"/>
    </xf>
    <xf numFmtId="2" fontId="4" fillId="0" borderId="1" xfId="3" applyNumberFormat="1" applyFont="1" applyBorder="1" applyAlignment="1" applyProtection="1">
      <alignment horizontal="center" vertical="top"/>
      <protection locked="0"/>
    </xf>
    <xf numFmtId="3" fontId="4" fillId="3" borderId="1" xfId="3" applyNumberFormat="1" applyFont="1" applyFill="1" applyBorder="1" applyAlignment="1" applyProtection="1">
      <alignment horizontal="right" vertical="top"/>
    </xf>
    <xf numFmtId="3" fontId="4" fillId="2" borderId="1" xfId="3" applyNumberFormat="1" applyFont="1" applyFill="1" applyBorder="1" applyAlignment="1" applyProtection="1">
      <alignment horizontal="right" vertical="top"/>
    </xf>
    <xf numFmtId="3" fontId="4" fillId="2" borderId="1" xfId="3" applyNumberFormat="1" applyFont="1" applyFill="1" applyBorder="1" applyAlignment="1" applyProtection="1">
      <alignment vertical="top"/>
    </xf>
    <xf numFmtId="3" fontId="3" fillId="2" borderId="1" xfId="3" applyNumberFormat="1" applyFont="1" applyFill="1" applyBorder="1" applyAlignment="1" applyProtection="1">
      <alignment vertical="top"/>
    </xf>
    <xf numFmtId="0" fontId="4" fillId="0" borderId="1" xfId="3" applyFont="1" applyBorder="1" applyAlignment="1" applyProtection="1">
      <alignment vertical="top" wrapText="1"/>
      <protection locked="0"/>
    </xf>
    <xf numFmtId="0" fontId="3" fillId="0" borderId="1" xfId="3" applyFont="1" applyBorder="1" applyAlignment="1" applyProtection="1">
      <alignment vertical="top" wrapText="1"/>
      <protection locked="0"/>
    </xf>
    <xf numFmtId="0" fontId="4" fillId="0" borderId="0" xfId="3" applyFont="1" applyProtection="1">
      <protection locked="0"/>
    </xf>
    <xf numFmtId="0" fontId="3" fillId="4" borderId="1" xfId="3" applyFont="1" applyFill="1" applyBorder="1" applyAlignment="1" applyProtection="1">
      <alignment vertical="top" wrapText="1"/>
      <protection locked="0"/>
    </xf>
    <xf numFmtId="3" fontId="4" fillId="2" borderId="11" xfId="3" applyNumberFormat="1" applyFont="1" applyFill="1" applyBorder="1" applyAlignment="1" applyProtection="1">
      <alignment horizontal="right" vertical="top"/>
    </xf>
    <xf numFmtId="3" fontId="4" fillId="2" borderId="11" xfId="3" applyNumberFormat="1" applyFont="1" applyFill="1" applyBorder="1" applyAlignment="1" applyProtection="1">
      <alignment vertical="top"/>
    </xf>
    <xf numFmtId="0" fontId="3" fillId="2" borderId="8" xfId="3" applyFont="1" applyFill="1" applyBorder="1" applyAlignment="1" applyProtection="1">
      <alignment horizontal="center" vertical="top" wrapText="1"/>
    </xf>
    <xf numFmtId="2" fontId="3" fillId="2" borderId="12" xfId="3" applyNumberFormat="1" applyFont="1" applyFill="1" applyBorder="1" applyAlignment="1" applyProtection="1">
      <alignment horizontal="center"/>
    </xf>
    <xf numFmtId="3" fontId="3" fillId="2" borderId="13" xfId="3" applyNumberFormat="1" applyFont="1" applyFill="1" applyBorder="1" applyAlignment="1" applyProtection="1">
      <alignment horizontal="right"/>
    </xf>
    <xf numFmtId="3" fontId="3" fillId="2" borderId="15" xfId="3" applyNumberFormat="1" applyFont="1" applyFill="1" applyBorder="1" applyAlignment="1" applyProtection="1">
      <alignment horizontal="right"/>
    </xf>
    <xf numFmtId="3" fontId="3" fillId="2" borderId="9" xfId="3" applyNumberFormat="1" applyFont="1" applyFill="1" applyBorder="1" applyAlignment="1" applyProtection="1">
      <alignment horizontal="right"/>
    </xf>
    <xf numFmtId="3" fontId="3" fillId="2" borderId="9" xfId="3" applyNumberFormat="1" applyFont="1" applyFill="1" applyBorder="1" applyProtection="1"/>
    <xf numFmtId="0" fontId="4" fillId="0" borderId="0" xfId="3" applyFont="1" applyAlignment="1" applyProtection="1">
      <alignment vertical="top" wrapText="1"/>
      <protection locked="0"/>
    </xf>
    <xf numFmtId="3" fontId="4" fillId="0" borderId="1" xfId="3" applyNumberFormat="1" applyFont="1" applyBorder="1" applyAlignment="1" applyProtection="1">
      <alignment horizontal="center" vertical="top"/>
      <protection locked="0"/>
    </xf>
    <xf numFmtId="49" fontId="4" fillId="0" borderId="1" xfId="3" applyNumberFormat="1" applyFont="1" applyBorder="1" applyAlignment="1" applyProtection="1">
      <alignment horizontal="center" vertical="top" wrapText="1"/>
      <protection locked="0"/>
    </xf>
    <xf numFmtId="164" fontId="4" fillId="0" borderId="1" xfId="3" applyNumberFormat="1" applyFont="1" applyBorder="1" applyAlignment="1" applyProtection="1">
      <alignment horizontal="right" vertical="top" wrapText="1"/>
      <protection locked="0"/>
    </xf>
    <xf numFmtId="3" fontId="4" fillId="0" borderId="1" xfId="3" applyNumberFormat="1" applyFont="1" applyBorder="1" applyAlignment="1" applyProtection="1">
      <alignment horizontal="right" vertical="top" wrapText="1"/>
      <protection locked="0"/>
    </xf>
    <xf numFmtId="3" fontId="4" fillId="2" borderId="1" xfId="3" applyNumberFormat="1" applyFont="1" applyFill="1" applyBorder="1" applyAlignment="1" applyProtection="1">
      <alignment horizontal="right" vertical="top" wrapText="1"/>
    </xf>
    <xf numFmtId="3" fontId="4" fillId="2" borderId="1" xfId="3" applyNumberFormat="1" applyFont="1" applyFill="1" applyBorder="1" applyAlignment="1" applyProtection="1">
      <alignment vertical="top" wrapText="1"/>
    </xf>
    <xf numFmtId="0" fontId="13" fillId="2" borderId="8" xfId="3" applyFont="1" applyFill="1" applyBorder="1" applyAlignment="1" applyProtection="1">
      <alignment horizontal="center" vertical="top" wrapText="1"/>
    </xf>
    <xf numFmtId="0" fontId="3" fillId="2" borderId="10" xfId="3" applyFont="1" applyFill="1" applyBorder="1" applyAlignment="1" applyProtection="1">
      <alignment horizontal="center"/>
    </xf>
    <xf numFmtId="164" fontId="3" fillId="2" borderId="12" xfId="3" applyNumberFormat="1" applyFont="1" applyFill="1" applyBorder="1" applyAlignment="1" applyProtection="1">
      <alignment horizontal="right"/>
    </xf>
    <xf numFmtId="3" fontId="3" fillId="2" borderId="12" xfId="3" applyNumberFormat="1" applyFont="1" applyFill="1" applyBorder="1" applyAlignment="1" applyProtection="1">
      <alignment horizontal="right"/>
    </xf>
    <xf numFmtId="3" fontId="3" fillId="2" borderId="9" xfId="3" applyNumberFormat="1" applyFont="1" applyFill="1" applyBorder="1" applyAlignment="1" applyProtection="1">
      <alignment horizontal="right" vertical="top"/>
    </xf>
    <xf numFmtId="0" fontId="3" fillId="4" borderId="1" xfId="3" applyFont="1" applyFill="1" applyBorder="1" applyAlignment="1" applyProtection="1">
      <alignment vertical="center" wrapText="1"/>
      <protection locked="0"/>
    </xf>
    <xf numFmtId="1" fontId="3" fillId="0" borderId="1" xfId="3" applyNumberFormat="1" applyFont="1" applyBorder="1" applyAlignment="1" applyProtection="1">
      <alignment horizontal="center" vertical="top" wrapText="1"/>
      <protection locked="0"/>
    </xf>
    <xf numFmtId="3" fontId="3" fillId="2" borderId="1" xfId="3" applyNumberFormat="1" applyFont="1" applyFill="1" applyBorder="1" applyAlignment="1" applyProtection="1">
      <alignment horizontal="right" vertical="top"/>
    </xf>
    <xf numFmtId="0" fontId="4" fillId="4" borderId="1" xfId="3" applyFont="1" applyFill="1" applyBorder="1" applyAlignment="1" applyProtection="1">
      <alignment vertical="top" wrapText="1"/>
      <protection locked="0"/>
    </xf>
    <xf numFmtId="0" fontId="4" fillId="4" borderId="11" xfId="3" applyFont="1" applyFill="1" applyBorder="1" applyAlignment="1" applyProtection="1">
      <alignment vertical="top" wrapText="1"/>
      <protection locked="0"/>
    </xf>
    <xf numFmtId="0" fontId="3" fillId="4" borderId="11" xfId="3" applyFont="1" applyFill="1" applyBorder="1" applyAlignment="1" applyProtection="1">
      <alignment vertical="top" wrapText="1"/>
      <protection locked="0"/>
    </xf>
    <xf numFmtId="1" fontId="3" fillId="0" borderId="11" xfId="3" applyNumberFormat="1" applyFont="1" applyBorder="1" applyAlignment="1" applyProtection="1">
      <alignment horizontal="center" vertical="top" wrapText="1"/>
      <protection locked="0"/>
    </xf>
    <xf numFmtId="3" fontId="4" fillId="0" borderId="11" xfId="3" applyNumberFormat="1" applyFont="1" applyBorder="1" applyAlignment="1" applyProtection="1">
      <alignment horizontal="center" vertical="top"/>
      <protection locked="0"/>
    </xf>
    <xf numFmtId="49" fontId="4" fillId="0" borderId="11" xfId="3" applyNumberFormat="1" applyFont="1" applyBorder="1" applyAlignment="1" applyProtection="1">
      <alignment horizontal="center" vertical="top" wrapText="1"/>
      <protection locked="0"/>
    </xf>
    <xf numFmtId="3" fontId="3" fillId="2" borderId="14" xfId="3" applyNumberFormat="1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0" fillId="0" borderId="0" xfId="0" applyFont="1" applyFill="1" applyBorder="1" applyAlignment="1" applyProtection="1">
      <alignment horizontal="left" vertical="top"/>
      <protection locked="0"/>
    </xf>
    <xf numFmtId="0" fontId="4" fillId="0" borderId="0" xfId="0" applyFont="1" applyFill="1" applyBorder="1" applyAlignment="1" applyProtection="1">
      <alignment vertical="top"/>
      <protection locked="0"/>
    </xf>
    <xf numFmtId="0" fontId="4" fillId="0" borderId="0" xfId="0" applyFont="1" applyFill="1" applyBorder="1" applyAlignment="1" applyProtection="1">
      <protection locked="0"/>
    </xf>
    <xf numFmtId="0" fontId="4" fillId="5" borderId="1" xfId="0" applyFont="1" applyFill="1" applyBorder="1" applyAlignment="1" applyProtection="1">
      <alignment horizontal="left" vertical="center" wrapText="1"/>
      <protection locked="0"/>
    </xf>
    <xf numFmtId="49" fontId="4" fillId="5" borderId="1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1" xfId="0" applyNumberFormat="1" applyFont="1" applyFill="1" applyBorder="1" applyAlignment="1" applyProtection="1">
      <alignment vertical="top" wrapText="1"/>
      <protection locked="0"/>
    </xf>
    <xf numFmtId="49" fontId="4" fillId="2" borderId="1" xfId="0" applyNumberFormat="1" applyFont="1" applyFill="1" applyBorder="1" applyAlignment="1" applyProtection="1">
      <alignment horizontal="left" vertical="top" wrapText="1"/>
      <protection locked="0"/>
    </xf>
    <xf numFmtId="0" fontId="4" fillId="0" borderId="0" xfId="3" applyFont="1" applyAlignment="1" applyProtection="1">
      <alignment vertical="top" wrapText="1"/>
      <protection locked="0"/>
    </xf>
    <xf numFmtId="2" fontId="3" fillId="2" borderId="13" xfId="3" applyNumberFormat="1" applyFont="1" applyFill="1" applyBorder="1" applyAlignment="1" applyProtection="1">
      <alignment horizontal="center" vertical="top" wrapText="1"/>
    </xf>
    <xf numFmtId="0" fontId="3" fillId="3" borderId="1" xfId="3" applyFont="1" applyFill="1" applyBorder="1" applyAlignment="1" applyProtection="1">
      <alignment horizontal="center" vertical="top" wrapText="1"/>
      <protection locked="0"/>
    </xf>
    <xf numFmtId="1" fontId="3" fillId="3" borderId="1" xfId="3" applyNumberFormat="1" applyFont="1" applyFill="1" applyBorder="1" applyAlignment="1" applyProtection="1">
      <alignment horizontal="center" vertical="top" wrapText="1"/>
      <protection locked="0"/>
    </xf>
    <xf numFmtId="1" fontId="3" fillId="3" borderId="11" xfId="3" applyNumberFormat="1" applyFont="1" applyFill="1" applyBorder="1" applyAlignment="1" applyProtection="1">
      <alignment horizontal="center" vertical="top" wrapText="1"/>
      <protection locked="0"/>
    </xf>
    <xf numFmtId="0" fontId="2" fillId="0" borderId="22" xfId="3" applyBorder="1" applyAlignment="1" applyProtection="1">
      <alignment horizontal="left" vertical="center" wrapText="1"/>
      <protection locked="0"/>
    </xf>
    <xf numFmtId="3" fontId="3" fillId="5" borderId="1" xfId="0" applyNumberFormat="1" applyFont="1" applyFill="1" applyBorder="1" applyAlignment="1">
      <alignment horizontal="right"/>
    </xf>
    <xf numFmtId="0" fontId="4" fillId="5" borderId="1" xfId="0" applyFont="1" applyFill="1" applyBorder="1" applyAlignment="1">
      <alignment vertical="top" wrapText="1"/>
    </xf>
    <xf numFmtId="49" fontId="3" fillId="5" borderId="1" xfId="0" applyNumberFormat="1" applyFont="1" applyFill="1" applyBorder="1" applyAlignment="1">
      <alignment horizontal="right" vertical="top"/>
    </xf>
    <xf numFmtId="49" fontId="4" fillId="5" borderId="1" xfId="0" applyNumberFormat="1" applyFont="1" applyFill="1" applyBorder="1" applyAlignment="1">
      <alignment vertical="top"/>
    </xf>
    <xf numFmtId="3" fontId="4" fillId="5" borderId="1" xfId="0" applyNumberFormat="1" applyFont="1" applyFill="1" applyBorder="1" applyAlignment="1">
      <alignment horizontal="right" vertical="top"/>
    </xf>
    <xf numFmtId="49" fontId="4" fillId="0" borderId="17" xfId="0" applyNumberFormat="1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3" applyFont="1" applyFill="1" applyBorder="1" applyAlignment="1" applyProtection="1">
      <alignment horizontal="left" vertical="center" wrapText="1"/>
      <protection locked="0"/>
    </xf>
    <xf numFmtId="49" fontId="4" fillId="0" borderId="0" xfId="3" applyNumberFormat="1" applyFont="1" applyAlignment="1" applyProtection="1">
      <alignment horizontal="left" vertical="center"/>
      <protection locked="0"/>
    </xf>
    <xf numFmtId="0" fontId="4" fillId="0" borderId="0" xfId="3" applyFont="1" applyAlignment="1" applyProtection="1">
      <alignment horizontal="left" vertical="center"/>
      <protection locked="0"/>
    </xf>
    <xf numFmtId="14" fontId="4" fillId="0" borderId="1" xfId="0" applyNumberFormat="1" applyFont="1" applyBorder="1" applyAlignment="1" applyProtection="1">
      <alignment horizontal="left" vertical="center" wrapText="1"/>
      <protection locked="0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vertical="top" wrapText="1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3" fontId="12" fillId="0" borderId="19" xfId="3" applyNumberFormat="1" applyFont="1" applyBorder="1" applyAlignment="1" applyProtection="1">
      <alignment horizontal="right" vertical="top" wrapText="1"/>
      <protection locked="0"/>
    </xf>
    <xf numFmtId="3" fontId="12" fillId="0" borderId="16" xfId="3" applyNumberFormat="1" applyFont="1" applyBorder="1" applyAlignment="1" applyProtection="1">
      <alignment horizontal="right" vertical="top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5" fillId="2" borderId="15" xfId="3" applyFont="1" applyFill="1" applyBorder="1" applyAlignment="1" applyProtection="1">
      <alignment vertical="center" wrapText="1"/>
    </xf>
    <xf numFmtId="0" fontId="5" fillId="2" borderId="13" xfId="3" applyFont="1" applyFill="1" applyBorder="1" applyAlignment="1" applyProtection="1">
      <alignment vertical="center" wrapText="1"/>
    </xf>
    <xf numFmtId="0" fontId="5" fillId="2" borderId="20" xfId="3" applyFont="1" applyFill="1" applyBorder="1" applyAlignment="1" applyProtection="1">
      <alignment vertical="center" wrapText="1"/>
    </xf>
    <xf numFmtId="0" fontId="10" fillId="2" borderId="13" xfId="3" applyFont="1" applyFill="1" applyBorder="1" applyAlignment="1" applyProtection="1">
      <alignment vertical="center"/>
    </xf>
    <xf numFmtId="0" fontId="10" fillId="2" borderId="20" xfId="3" applyFont="1" applyFill="1" applyBorder="1" applyAlignment="1" applyProtection="1">
      <alignment vertical="center"/>
    </xf>
    <xf numFmtId="0" fontId="11" fillId="2" borderId="19" xfId="3" applyFont="1" applyFill="1" applyBorder="1" applyAlignment="1" applyProtection="1">
      <alignment horizontal="center" vertical="center" wrapText="1"/>
    </xf>
    <xf numFmtId="0" fontId="11" fillId="2" borderId="16" xfId="3" applyFont="1" applyFill="1" applyBorder="1" applyAlignment="1" applyProtection="1">
      <alignment horizontal="center" vertical="center" wrapText="1"/>
    </xf>
    <xf numFmtId="49" fontId="4" fillId="0" borderId="19" xfId="3" applyNumberFormat="1" applyFont="1" applyBorder="1" applyAlignment="1" applyProtection="1">
      <alignment horizontal="right" vertical="top" wrapText="1"/>
      <protection locked="0"/>
    </xf>
    <xf numFmtId="49" fontId="4" fillId="0" borderId="16" xfId="3" applyNumberFormat="1" applyFont="1" applyBorder="1" applyAlignment="1" applyProtection="1">
      <alignment horizontal="right" vertical="top" wrapText="1"/>
      <protection locked="0"/>
    </xf>
    <xf numFmtId="0" fontId="3" fillId="2" borderId="15" xfId="3" applyFont="1" applyFill="1" applyBorder="1" applyAlignment="1" applyProtection="1">
      <alignment vertical="top" wrapText="1"/>
    </xf>
    <xf numFmtId="0" fontId="2" fillId="0" borderId="8" xfId="3" applyBorder="1" applyAlignment="1" applyProtection="1">
      <alignment vertical="top" wrapText="1"/>
    </xf>
    <xf numFmtId="0" fontId="3" fillId="2" borderId="15" xfId="3" applyFont="1" applyFill="1" applyBorder="1" applyAlignment="1" applyProtection="1">
      <alignment horizontal="right"/>
    </xf>
    <xf numFmtId="0" fontId="3" fillId="2" borderId="20" xfId="3" applyFont="1" applyFill="1" applyBorder="1" applyAlignment="1" applyProtection="1">
      <alignment horizontal="right"/>
    </xf>
    <xf numFmtId="0" fontId="4" fillId="0" borderId="0" xfId="3" applyFont="1" applyAlignment="1" applyProtection="1">
      <alignment vertical="top" wrapText="1"/>
      <protection locked="0"/>
    </xf>
    <xf numFmtId="0" fontId="5" fillId="2" borderId="18" xfId="3" applyFont="1" applyFill="1" applyBorder="1" applyAlignment="1" applyProtection="1">
      <alignment horizontal="left" vertical="top" wrapText="1"/>
    </xf>
    <xf numFmtId="0" fontId="2" fillId="2" borderId="10" xfId="3" applyFill="1" applyBorder="1" applyAlignment="1" applyProtection="1">
      <alignment horizontal="left" vertical="top" wrapText="1"/>
    </xf>
    <xf numFmtId="0" fontId="2" fillId="2" borderId="14" xfId="3" applyFill="1" applyBorder="1" applyAlignment="1" applyProtection="1">
      <alignment horizontal="left" vertical="top" wrapText="1"/>
    </xf>
    <xf numFmtId="0" fontId="3" fillId="2" borderId="19" xfId="3" applyFont="1" applyFill="1" applyBorder="1" applyAlignment="1" applyProtection="1">
      <alignment horizontal="center" vertical="center" wrapText="1"/>
    </xf>
    <xf numFmtId="0" fontId="3" fillId="2" borderId="16" xfId="3" applyFont="1" applyFill="1" applyBorder="1" applyAlignment="1" applyProtection="1">
      <alignment horizontal="center" vertical="center" wrapText="1"/>
    </xf>
    <xf numFmtId="0" fontId="4" fillId="2" borderId="19" xfId="3" applyFont="1" applyFill="1" applyBorder="1" applyAlignment="1" applyProtection="1">
      <alignment horizontal="left" vertical="center" wrapText="1"/>
      <protection locked="0"/>
    </xf>
    <xf numFmtId="0" fontId="2" fillId="0" borderId="16" xfId="3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3" applyBorder="1" applyAlignment="1" applyProtection="1">
      <alignment horizontal="left" vertical="center" wrapText="1"/>
      <protection locked="0"/>
    </xf>
    <xf numFmtId="0" fontId="2" fillId="0" borderId="1" xfId="3" applyBorder="1" applyAlignment="1" applyProtection="1">
      <alignment horizontal="left" vertical="top" wrapText="1"/>
      <protection locked="0"/>
    </xf>
    <xf numFmtId="0" fontId="3" fillId="2" borderId="12" xfId="3" applyFont="1" applyFill="1" applyBorder="1" applyAlignment="1" applyProtection="1">
      <alignment horizontal="right"/>
    </xf>
    <xf numFmtId="0" fontId="3" fillId="2" borderId="8" xfId="3" applyFont="1" applyFill="1" applyBorder="1" applyAlignment="1" applyProtection="1">
      <alignment horizontal="right"/>
    </xf>
    <xf numFmtId="14" fontId="4" fillId="0" borderId="21" xfId="3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vertical="top" wrapText="1"/>
    </xf>
    <xf numFmtId="0" fontId="5" fillId="2" borderId="15" xfId="0" applyFont="1" applyFill="1" applyBorder="1" applyAlignment="1">
      <alignment vertical="center" wrapText="1"/>
    </xf>
    <xf numFmtId="0" fontId="0" fillId="2" borderId="13" xfId="0" applyFill="1" applyBorder="1" applyAlignment="1">
      <alignment vertical="center" wrapText="1"/>
    </xf>
    <xf numFmtId="0" fontId="0" fillId="2" borderId="20" xfId="0" applyFill="1" applyBorder="1" applyAlignment="1">
      <alignment vertical="center" wrapText="1"/>
    </xf>
    <xf numFmtId="0" fontId="3" fillId="3" borderId="15" xfId="0" applyFont="1" applyFill="1" applyBorder="1" applyAlignment="1">
      <alignment vertical="top" wrapText="1"/>
    </xf>
    <xf numFmtId="0" fontId="0" fillId="3" borderId="13" xfId="0" applyFill="1" applyBorder="1" applyAlignment="1">
      <alignment vertical="top"/>
    </xf>
    <xf numFmtId="0" fontId="0" fillId="3" borderId="20" xfId="0" applyFill="1" applyBorder="1" applyAlignment="1">
      <alignment vertical="top"/>
    </xf>
    <xf numFmtId="0" fontId="4" fillId="0" borderId="1" xfId="0" applyNumberFormat="1" applyFont="1" applyBorder="1" applyAlignment="1" applyProtection="1">
      <alignment horizontal="left" vertical="top" wrapText="1"/>
      <protection hidden="1"/>
    </xf>
    <xf numFmtId="0" fontId="0" fillId="0" borderId="1" xfId="0" applyNumberFormat="1" applyBorder="1" applyAlignment="1" applyProtection="1">
      <alignment horizontal="left" vertical="top"/>
      <protection hidden="1"/>
    </xf>
    <xf numFmtId="0" fontId="3" fillId="2" borderId="19" xfId="0" applyFont="1" applyFill="1" applyBorder="1" applyAlignment="1">
      <alignment wrapText="1"/>
    </xf>
    <xf numFmtId="0" fontId="0" fillId="0" borderId="16" xfId="0" applyBorder="1" applyAlignment="1">
      <alignment wrapText="1"/>
    </xf>
    <xf numFmtId="0" fontId="4" fillId="2" borderId="19" xfId="0" applyFont="1" applyFill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3" fillId="2" borderId="11" xfId="0" applyFont="1" applyFill="1" applyBorder="1" applyAlignment="1">
      <alignment vertical="center" wrapText="1"/>
    </xf>
    <xf numFmtId="0" fontId="13" fillId="0" borderId="17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9" xfId="0" applyFont="1" applyBorder="1" applyAlignment="1" applyProtection="1">
      <alignment horizontal="left" vertical="top" wrapText="1"/>
      <protection hidden="1"/>
    </xf>
    <xf numFmtId="0" fontId="4" fillId="0" borderId="21" xfId="0" applyFont="1" applyBorder="1" applyAlignment="1" applyProtection="1">
      <alignment horizontal="left" vertical="top" wrapText="1"/>
      <protection hidden="1"/>
    </xf>
    <xf numFmtId="0" fontId="4" fillId="0" borderId="16" xfId="0" applyFont="1" applyBorder="1" applyAlignment="1" applyProtection="1">
      <alignment horizontal="left" vertical="top" wrapText="1"/>
      <protection hidden="1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3" fontId="5" fillId="2" borderId="3" xfId="0" applyNumberFormat="1" applyFont="1" applyFill="1" applyBorder="1"/>
    <xf numFmtId="9" fontId="5" fillId="2" borderId="6" xfId="0" applyNumberFormat="1" applyFont="1" applyFill="1" applyBorder="1" applyAlignment="1">
      <alignment horizontal="right" vertical="top"/>
    </xf>
    <xf numFmtId="3" fontId="4" fillId="0" borderId="0" xfId="0" applyNumberFormat="1" applyFont="1"/>
    <xf numFmtId="49" fontId="4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3" fontId="4" fillId="0" borderId="1" xfId="0" applyNumberFormat="1" applyFont="1" applyBorder="1" applyAlignment="1" applyProtection="1">
      <alignment horizontal="right" vertical="top"/>
      <protection locked="0"/>
    </xf>
    <xf numFmtId="0" fontId="3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vertical="top" wrapText="1"/>
    </xf>
    <xf numFmtId="3" fontId="4" fillId="0" borderId="1" xfId="0" applyNumberFormat="1" applyFont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right" vertical="top"/>
      <protection locked="0"/>
    </xf>
    <xf numFmtId="0" fontId="4" fillId="3" borderId="1" xfId="0" applyFont="1" applyFill="1" applyBorder="1" applyAlignment="1" applyProtection="1">
      <alignment horizontal="right" vertical="top"/>
      <protection locked="0"/>
    </xf>
    <xf numFmtId="49" fontId="4" fillId="0" borderId="0" xfId="0" applyNumberFormat="1" applyFont="1"/>
    <xf numFmtId="14" fontId="4" fillId="0" borderId="1" xfId="0" applyNumberFormat="1" applyFont="1" applyBorder="1" applyAlignment="1" applyProtection="1">
      <alignment horizontal="left" vertical="top" wrapText="1"/>
      <protection locked="0"/>
    </xf>
    <xf numFmtId="0" fontId="4" fillId="0" borderId="19" xfId="0" applyFont="1" applyBorder="1" applyAlignment="1" applyProtection="1">
      <alignment vertical="top" wrapText="1"/>
      <protection locked="0"/>
    </xf>
    <xf numFmtId="0" fontId="4" fillId="0" borderId="16" xfId="0" applyFont="1" applyBorder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wrapText="1"/>
      <protection locked="0"/>
    </xf>
  </cellXfs>
  <cellStyles count="5">
    <cellStyle name="Normální" xfId="0" builtinId="0"/>
    <cellStyle name="Normální 2" xfId="2" xr:uid="{00000000-0005-0000-0000-000001000000}"/>
    <cellStyle name="Normální 2 2" xfId="3" xr:uid="{00000000-0005-0000-0000-000002000000}"/>
    <cellStyle name="Procenta" xfId="1" builtinId="5"/>
    <cellStyle name="Procenta 2" xfId="4" xr:uid="{00000000-0005-0000-0000-000004000000}"/>
  </cellStyles>
  <dxfs count="41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chalkovali/Desktop/opraven&#233;%20p&#345;&#237;lohy%20V&#344;2023_XLS/Handicap/Povinne%20prilohy%20SVZ%20-%20H%202023%20(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ální obsazení"/>
      <sheetName val="Náklady"/>
      <sheetName val="Zdroje"/>
      <sheetName val="Zaměstnanci se ZP"/>
      <sheetName val="Ukazatele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P65"/>
  <sheetViews>
    <sheetView showGridLines="0" zoomScale="80" zoomScaleNormal="80" zoomScalePageLayoutView="84" workbookViewId="0">
      <selection activeCell="B1" sqref="B1:L1"/>
    </sheetView>
  </sheetViews>
  <sheetFormatPr defaultRowHeight="15" x14ac:dyDescent="0.3"/>
  <cols>
    <col min="1" max="1" width="31.42578125" style="66" customWidth="1"/>
    <col min="2" max="2" width="18.85546875" style="66" customWidth="1"/>
    <col min="3" max="3" width="6.7109375" style="66" bestFit="1" customWidth="1"/>
    <col min="4" max="4" width="14.140625" style="66" customWidth="1"/>
    <col min="5" max="5" width="14.5703125" style="66" customWidth="1"/>
    <col min="6" max="6" width="19.7109375" style="66" customWidth="1"/>
    <col min="7" max="7" width="9.140625" style="66" customWidth="1"/>
    <col min="8" max="10" width="15.7109375" style="66" customWidth="1"/>
    <col min="11" max="11" width="15.85546875" style="66" customWidth="1"/>
    <col min="12" max="12" width="19.28515625" style="66" customWidth="1"/>
    <col min="13" max="16384" width="9.140625" style="66"/>
  </cols>
  <sheetData>
    <row r="1" spans="1:16" s="16" customFormat="1" x14ac:dyDescent="0.3">
      <c r="A1" s="41" t="s">
        <v>77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5"/>
      <c r="N1" s="15"/>
      <c r="O1" s="15"/>
    </row>
    <row r="2" spans="1:16" s="16" customFormat="1" x14ac:dyDescent="0.3">
      <c r="A2" s="41" t="s">
        <v>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5"/>
      <c r="N2" s="15"/>
      <c r="O2" s="15"/>
    </row>
    <row r="3" spans="1:16" s="16" customFormat="1" x14ac:dyDescent="0.3">
      <c r="A3" s="41" t="s">
        <v>1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"/>
      <c r="N3" s="15"/>
      <c r="O3" s="15"/>
    </row>
    <row r="4" spans="1:16" s="101" customFormat="1" ht="15" customHeight="1" thickBot="1" x14ac:dyDescent="0.35">
      <c r="A4" s="42"/>
      <c r="B4" s="98"/>
      <c r="C4" s="99"/>
      <c r="D4" s="99"/>
      <c r="E4" s="99"/>
      <c r="F4" s="99"/>
      <c r="G4" s="99"/>
      <c r="H4" s="99"/>
      <c r="I4" s="99"/>
      <c r="J4" s="99"/>
      <c r="K4" s="99"/>
      <c r="L4" s="100"/>
      <c r="M4" s="100"/>
      <c r="N4" s="100"/>
      <c r="O4" s="100"/>
    </row>
    <row r="5" spans="1:16" s="48" customFormat="1" ht="18.75" thickBot="1" x14ac:dyDescent="0.35">
      <c r="A5" s="131" t="s">
        <v>171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3"/>
      <c r="M5" s="47"/>
      <c r="N5" s="47"/>
      <c r="O5" s="47"/>
      <c r="P5" s="47"/>
    </row>
    <row r="6" spans="1:16" s="48" customFormat="1" ht="15.75" customHeight="1" thickBot="1" x14ac:dyDescent="0.35">
      <c r="A6" s="49"/>
      <c r="B6" s="49"/>
      <c r="C6" s="49"/>
      <c r="D6" s="49"/>
      <c r="E6" s="46"/>
      <c r="F6" s="46"/>
      <c r="G6" s="46"/>
      <c r="H6" s="46"/>
      <c r="I6" s="46"/>
      <c r="J6" s="46"/>
      <c r="K6" s="46"/>
      <c r="L6" s="47"/>
      <c r="M6" s="47"/>
      <c r="N6" s="47"/>
      <c r="O6" s="47"/>
      <c r="P6" s="47"/>
    </row>
    <row r="7" spans="1:16" s="48" customFormat="1" ht="15.75" thickBot="1" x14ac:dyDescent="0.35">
      <c r="A7" s="131" t="s">
        <v>13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5"/>
      <c r="M7" s="47"/>
      <c r="N7" s="47"/>
      <c r="O7" s="47"/>
      <c r="P7" s="47"/>
    </row>
    <row r="8" spans="1:16" s="50" customFormat="1" ht="15" customHeight="1" x14ac:dyDescent="0.3">
      <c r="M8" s="51"/>
      <c r="N8" s="51"/>
      <c r="O8" s="51"/>
      <c r="P8" s="51"/>
    </row>
    <row r="9" spans="1:16" s="50" customFormat="1" ht="78" customHeight="1" x14ac:dyDescent="0.3">
      <c r="A9" s="52" t="s">
        <v>61</v>
      </c>
      <c r="B9" s="53" t="s">
        <v>14</v>
      </c>
      <c r="C9" s="54" t="s">
        <v>15</v>
      </c>
      <c r="D9" s="53" t="s">
        <v>170</v>
      </c>
      <c r="E9" s="53" t="s">
        <v>161</v>
      </c>
      <c r="F9" s="136" t="s">
        <v>16</v>
      </c>
      <c r="G9" s="137"/>
      <c r="H9" s="53" t="s">
        <v>17</v>
      </c>
      <c r="I9" s="53" t="s">
        <v>18</v>
      </c>
      <c r="J9" s="53" t="s">
        <v>19</v>
      </c>
      <c r="K9" s="53" t="s">
        <v>20</v>
      </c>
      <c r="L9" s="55" t="s">
        <v>21</v>
      </c>
    </row>
    <row r="10" spans="1:16" s="50" customFormat="1" x14ac:dyDescent="0.3">
      <c r="A10" s="56"/>
      <c r="B10" s="57"/>
      <c r="C10" s="58"/>
      <c r="D10" s="58"/>
      <c r="E10" s="59"/>
      <c r="F10" s="128"/>
      <c r="G10" s="129"/>
      <c r="H10" s="60">
        <f>F10*E10</f>
        <v>0</v>
      </c>
      <c r="I10" s="61">
        <f>H10*12</f>
        <v>0</v>
      </c>
      <c r="J10" s="61">
        <f>H10*0.338</f>
        <v>0</v>
      </c>
      <c r="K10" s="62">
        <f>J10*12</f>
        <v>0</v>
      </c>
      <c r="L10" s="63">
        <f>I10+K10</f>
        <v>0</v>
      </c>
    </row>
    <row r="11" spans="1:16" x14ac:dyDescent="0.3">
      <c r="A11" s="64"/>
      <c r="B11" s="65"/>
      <c r="C11" s="58"/>
      <c r="D11" s="58"/>
      <c r="E11" s="59"/>
      <c r="F11" s="128"/>
      <c r="G11" s="129"/>
      <c r="H11" s="60">
        <f t="shared" ref="H11:H22" si="0">F11*E11</f>
        <v>0</v>
      </c>
      <c r="I11" s="61">
        <f t="shared" ref="I11:I22" si="1">H11*12</f>
        <v>0</v>
      </c>
      <c r="J11" s="61">
        <f t="shared" ref="J11:J21" si="2">H11*0.338</f>
        <v>0</v>
      </c>
      <c r="K11" s="62">
        <f t="shared" ref="K11:K22" si="3">J11*12</f>
        <v>0</v>
      </c>
      <c r="L11" s="63">
        <f t="shared" ref="L11:L22" si="4">I11+K11</f>
        <v>0</v>
      </c>
    </row>
    <row r="12" spans="1:16" x14ac:dyDescent="0.3">
      <c r="A12" s="64"/>
      <c r="B12" s="65"/>
      <c r="C12" s="58"/>
      <c r="D12" s="58"/>
      <c r="E12" s="59"/>
      <c r="F12" s="128"/>
      <c r="G12" s="129"/>
      <c r="H12" s="60">
        <f t="shared" si="0"/>
        <v>0</v>
      </c>
      <c r="I12" s="61">
        <f t="shared" si="1"/>
        <v>0</v>
      </c>
      <c r="J12" s="61">
        <f t="shared" si="2"/>
        <v>0</v>
      </c>
      <c r="K12" s="62">
        <f t="shared" si="3"/>
        <v>0</v>
      </c>
      <c r="L12" s="63">
        <f t="shared" si="4"/>
        <v>0</v>
      </c>
    </row>
    <row r="13" spans="1:16" x14ac:dyDescent="0.3">
      <c r="A13" s="64"/>
      <c r="B13" s="65"/>
      <c r="C13" s="58"/>
      <c r="D13" s="58"/>
      <c r="E13" s="59"/>
      <c r="F13" s="128"/>
      <c r="G13" s="129"/>
      <c r="H13" s="60">
        <f t="shared" si="0"/>
        <v>0</v>
      </c>
      <c r="I13" s="61">
        <f t="shared" si="1"/>
        <v>0</v>
      </c>
      <c r="J13" s="61">
        <f t="shared" si="2"/>
        <v>0</v>
      </c>
      <c r="K13" s="62">
        <f t="shared" si="3"/>
        <v>0</v>
      </c>
      <c r="L13" s="63">
        <f t="shared" si="4"/>
        <v>0</v>
      </c>
    </row>
    <row r="14" spans="1:16" x14ac:dyDescent="0.3">
      <c r="A14" s="64"/>
      <c r="B14" s="65"/>
      <c r="C14" s="58"/>
      <c r="D14" s="58"/>
      <c r="E14" s="59"/>
      <c r="F14" s="128"/>
      <c r="G14" s="129"/>
      <c r="H14" s="60">
        <f t="shared" si="0"/>
        <v>0</v>
      </c>
      <c r="I14" s="61">
        <f t="shared" si="1"/>
        <v>0</v>
      </c>
      <c r="J14" s="61">
        <f t="shared" si="2"/>
        <v>0</v>
      </c>
      <c r="K14" s="62">
        <f t="shared" si="3"/>
        <v>0</v>
      </c>
      <c r="L14" s="63">
        <f t="shared" si="4"/>
        <v>0</v>
      </c>
    </row>
    <row r="15" spans="1:16" x14ac:dyDescent="0.3">
      <c r="A15" s="64"/>
      <c r="B15" s="65"/>
      <c r="C15" s="58"/>
      <c r="D15" s="58"/>
      <c r="E15" s="59"/>
      <c r="F15" s="128"/>
      <c r="G15" s="129"/>
      <c r="H15" s="60">
        <f t="shared" si="0"/>
        <v>0</v>
      </c>
      <c r="I15" s="61">
        <f t="shared" si="1"/>
        <v>0</v>
      </c>
      <c r="J15" s="61">
        <f t="shared" si="2"/>
        <v>0</v>
      </c>
      <c r="K15" s="62">
        <f t="shared" si="3"/>
        <v>0</v>
      </c>
      <c r="L15" s="63">
        <f t="shared" si="4"/>
        <v>0</v>
      </c>
    </row>
    <row r="16" spans="1:16" x14ac:dyDescent="0.3">
      <c r="A16" s="64"/>
      <c r="B16" s="65"/>
      <c r="C16" s="58"/>
      <c r="D16" s="58"/>
      <c r="E16" s="59"/>
      <c r="F16" s="128"/>
      <c r="G16" s="129"/>
      <c r="H16" s="60">
        <f t="shared" si="0"/>
        <v>0</v>
      </c>
      <c r="I16" s="61">
        <f t="shared" si="1"/>
        <v>0</v>
      </c>
      <c r="J16" s="61">
        <f t="shared" si="2"/>
        <v>0</v>
      </c>
      <c r="K16" s="62">
        <f t="shared" si="3"/>
        <v>0</v>
      </c>
      <c r="L16" s="63">
        <f t="shared" si="4"/>
        <v>0</v>
      </c>
    </row>
    <row r="17" spans="1:16" x14ac:dyDescent="0.3">
      <c r="A17" s="64"/>
      <c r="B17" s="65"/>
      <c r="C17" s="58"/>
      <c r="D17" s="58"/>
      <c r="E17" s="59"/>
      <c r="F17" s="128"/>
      <c r="G17" s="129"/>
      <c r="H17" s="60">
        <f t="shared" si="0"/>
        <v>0</v>
      </c>
      <c r="I17" s="61">
        <f t="shared" si="1"/>
        <v>0</v>
      </c>
      <c r="J17" s="61">
        <f t="shared" si="2"/>
        <v>0</v>
      </c>
      <c r="K17" s="62">
        <f t="shared" si="3"/>
        <v>0</v>
      </c>
      <c r="L17" s="63">
        <f t="shared" si="4"/>
        <v>0</v>
      </c>
    </row>
    <row r="18" spans="1:16" x14ac:dyDescent="0.3">
      <c r="A18" s="64"/>
      <c r="B18" s="65"/>
      <c r="C18" s="58"/>
      <c r="D18" s="58"/>
      <c r="E18" s="59"/>
      <c r="F18" s="128"/>
      <c r="G18" s="129"/>
      <c r="H18" s="60">
        <f t="shared" si="0"/>
        <v>0</v>
      </c>
      <c r="I18" s="61">
        <f t="shared" si="1"/>
        <v>0</v>
      </c>
      <c r="J18" s="61">
        <f t="shared" si="2"/>
        <v>0</v>
      </c>
      <c r="K18" s="62">
        <f t="shared" si="3"/>
        <v>0</v>
      </c>
      <c r="L18" s="63">
        <f t="shared" si="4"/>
        <v>0</v>
      </c>
    </row>
    <row r="19" spans="1:16" x14ac:dyDescent="0.3">
      <c r="A19" s="64"/>
      <c r="B19" s="65"/>
      <c r="C19" s="58"/>
      <c r="D19" s="58"/>
      <c r="E19" s="59"/>
      <c r="F19" s="128"/>
      <c r="G19" s="129"/>
      <c r="H19" s="60">
        <f t="shared" si="0"/>
        <v>0</v>
      </c>
      <c r="I19" s="61">
        <f t="shared" si="1"/>
        <v>0</v>
      </c>
      <c r="J19" s="61">
        <f t="shared" si="2"/>
        <v>0</v>
      </c>
      <c r="K19" s="62">
        <f t="shared" si="3"/>
        <v>0</v>
      </c>
      <c r="L19" s="63">
        <f t="shared" si="4"/>
        <v>0</v>
      </c>
    </row>
    <row r="20" spans="1:16" x14ac:dyDescent="0.3">
      <c r="A20" s="67"/>
      <c r="B20" s="65"/>
      <c r="C20" s="58"/>
      <c r="D20" s="58"/>
      <c r="E20" s="59"/>
      <c r="F20" s="128"/>
      <c r="G20" s="129"/>
      <c r="H20" s="60">
        <f t="shared" si="0"/>
        <v>0</v>
      </c>
      <c r="I20" s="61">
        <f t="shared" si="1"/>
        <v>0</v>
      </c>
      <c r="J20" s="61">
        <f t="shared" si="2"/>
        <v>0</v>
      </c>
      <c r="K20" s="62">
        <f t="shared" si="3"/>
        <v>0</v>
      </c>
      <c r="L20" s="63">
        <f t="shared" si="4"/>
        <v>0</v>
      </c>
    </row>
    <row r="21" spans="1:16" x14ac:dyDescent="0.3">
      <c r="A21" s="64"/>
      <c r="B21" s="65"/>
      <c r="C21" s="58"/>
      <c r="D21" s="58"/>
      <c r="E21" s="59"/>
      <c r="F21" s="128"/>
      <c r="G21" s="129"/>
      <c r="H21" s="60">
        <f t="shared" si="0"/>
        <v>0</v>
      </c>
      <c r="I21" s="61">
        <f t="shared" si="1"/>
        <v>0</v>
      </c>
      <c r="J21" s="61">
        <f t="shared" si="2"/>
        <v>0</v>
      </c>
      <c r="K21" s="62">
        <f t="shared" si="3"/>
        <v>0</v>
      </c>
      <c r="L21" s="63">
        <f t="shared" si="4"/>
        <v>0</v>
      </c>
    </row>
    <row r="22" spans="1:16" ht="15.75" thickBot="1" x14ac:dyDescent="0.35">
      <c r="A22" s="64"/>
      <c r="B22" s="65"/>
      <c r="C22" s="58"/>
      <c r="D22" s="58"/>
      <c r="E22" s="59"/>
      <c r="F22" s="128"/>
      <c r="G22" s="129"/>
      <c r="H22" s="60">
        <f t="shared" si="0"/>
        <v>0</v>
      </c>
      <c r="I22" s="61">
        <f t="shared" si="1"/>
        <v>0</v>
      </c>
      <c r="J22" s="68">
        <f>H22*0.338</f>
        <v>0</v>
      </c>
      <c r="K22" s="69">
        <f t="shared" si="3"/>
        <v>0</v>
      </c>
      <c r="L22" s="63">
        <f t="shared" si="4"/>
        <v>0</v>
      </c>
    </row>
    <row r="23" spans="1:16" ht="16.5" customHeight="1" thickBot="1" x14ac:dyDescent="0.35">
      <c r="A23" s="140" t="s">
        <v>22</v>
      </c>
      <c r="B23" s="141"/>
      <c r="C23" s="70">
        <f>SUM(C10:C22)</f>
        <v>0</v>
      </c>
      <c r="D23" s="107">
        <f>SUM(D10:D22)</f>
        <v>0</v>
      </c>
      <c r="E23" s="71">
        <f>SUM(E10:E22)</f>
        <v>0</v>
      </c>
      <c r="F23" s="142" t="s">
        <v>23</v>
      </c>
      <c r="G23" s="143"/>
      <c r="H23" s="72">
        <f>SUM(H10:H22)</f>
        <v>0</v>
      </c>
      <c r="I23" s="73">
        <f>SUM(I10:I22)</f>
        <v>0</v>
      </c>
      <c r="J23" s="74">
        <f>SUM(J10:J22)</f>
        <v>0</v>
      </c>
      <c r="K23" s="75">
        <f>SUM(K10:K22)</f>
        <v>0</v>
      </c>
      <c r="L23" s="75">
        <f>SUM(L10:L22)</f>
        <v>0</v>
      </c>
    </row>
    <row r="24" spans="1:16" x14ac:dyDescent="0.3">
      <c r="A24" s="144"/>
      <c r="B24" s="144"/>
      <c r="C24" s="144"/>
      <c r="D24" s="144"/>
      <c r="E24" s="144"/>
      <c r="F24" s="144"/>
      <c r="G24" s="144"/>
      <c r="H24" s="144"/>
      <c r="I24" s="144"/>
      <c r="J24" s="144"/>
      <c r="K24" s="144"/>
      <c r="L24" s="144"/>
    </row>
    <row r="25" spans="1:16" ht="15.75" thickBot="1" x14ac:dyDescent="0.35">
      <c r="A25" s="76"/>
      <c r="B25" s="76"/>
      <c r="C25" s="76"/>
      <c r="D25" s="106"/>
      <c r="E25" s="76"/>
      <c r="F25" s="76"/>
      <c r="G25" s="76"/>
      <c r="H25" s="76"/>
      <c r="I25" s="76"/>
      <c r="J25" s="76"/>
      <c r="K25" s="76"/>
      <c r="L25" s="76"/>
    </row>
    <row r="26" spans="1:16" ht="15.75" thickBot="1" x14ac:dyDescent="0.35">
      <c r="A26" s="145" t="s">
        <v>24</v>
      </c>
      <c r="B26" s="146"/>
      <c r="C26" s="146"/>
      <c r="D26" s="146"/>
      <c r="E26" s="146"/>
      <c r="F26" s="146"/>
      <c r="G26" s="146"/>
      <c r="H26" s="146"/>
      <c r="I26" s="146"/>
      <c r="J26" s="146"/>
      <c r="K26" s="146"/>
      <c r="L26" s="147"/>
    </row>
    <row r="27" spans="1:16" s="50" customFormat="1" x14ac:dyDescent="0.3">
      <c r="M27" s="51"/>
      <c r="N27" s="51"/>
      <c r="O27" s="51"/>
      <c r="P27" s="51"/>
    </row>
    <row r="28" spans="1:16" s="50" customFormat="1" ht="96.75" customHeight="1" x14ac:dyDescent="0.3">
      <c r="A28" s="52" t="s">
        <v>61</v>
      </c>
      <c r="B28" s="53" t="s">
        <v>14</v>
      </c>
      <c r="C28" s="54" t="s">
        <v>15</v>
      </c>
      <c r="D28" s="54"/>
      <c r="E28" s="53" t="s">
        <v>162</v>
      </c>
      <c r="F28" s="53" t="s">
        <v>60</v>
      </c>
      <c r="G28" s="53" t="s">
        <v>75</v>
      </c>
      <c r="H28" s="53" t="s">
        <v>25</v>
      </c>
      <c r="I28" s="53" t="s">
        <v>76</v>
      </c>
      <c r="J28" s="53" t="s">
        <v>19</v>
      </c>
      <c r="K28" s="53" t="s">
        <v>20</v>
      </c>
      <c r="L28" s="53" t="s">
        <v>26</v>
      </c>
    </row>
    <row r="29" spans="1:16" s="50" customFormat="1" x14ac:dyDescent="0.3">
      <c r="A29" s="67"/>
      <c r="B29" s="57"/>
      <c r="C29" s="58"/>
      <c r="D29" s="108"/>
      <c r="E29" s="77"/>
      <c r="F29" s="78"/>
      <c r="G29" s="79"/>
      <c r="H29" s="80"/>
      <c r="I29" s="61">
        <f>H29*G29</f>
        <v>0</v>
      </c>
      <c r="J29" s="81">
        <f>H29*0.338</f>
        <v>0</v>
      </c>
      <c r="K29" s="82">
        <f>J29*G29</f>
        <v>0</v>
      </c>
      <c r="L29" s="63">
        <f>I29+K29</f>
        <v>0</v>
      </c>
    </row>
    <row r="30" spans="1:16" x14ac:dyDescent="0.3">
      <c r="A30" s="64"/>
      <c r="B30" s="65"/>
      <c r="C30" s="58"/>
      <c r="D30" s="108"/>
      <c r="E30" s="77"/>
      <c r="F30" s="78"/>
      <c r="G30" s="79"/>
      <c r="H30" s="80"/>
      <c r="I30" s="61">
        <f t="shared" ref="I30:I41" si="5">H30*G30</f>
        <v>0</v>
      </c>
      <c r="J30" s="81">
        <f t="shared" ref="J30:J41" si="6">H30*0.338</f>
        <v>0</v>
      </c>
      <c r="K30" s="82">
        <f t="shared" ref="K30:K41" si="7">J30*G30</f>
        <v>0</v>
      </c>
      <c r="L30" s="63">
        <f t="shared" ref="L30:L41" si="8">I30+K30</f>
        <v>0</v>
      </c>
    </row>
    <row r="31" spans="1:16" x14ac:dyDescent="0.3">
      <c r="A31" s="64"/>
      <c r="B31" s="65"/>
      <c r="C31" s="58"/>
      <c r="D31" s="108"/>
      <c r="E31" s="77"/>
      <c r="F31" s="78"/>
      <c r="G31" s="79"/>
      <c r="H31" s="80"/>
      <c r="I31" s="61">
        <f t="shared" si="5"/>
        <v>0</v>
      </c>
      <c r="J31" s="81">
        <f t="shared" si="6"/>
        <v>0</v>
      </c>
      <c r="K31" s="82">
        <f t="shared" si="7"/>
        <v>0</v>
      </c>
      <c r="L31" s="63">
        <f t="shared" si="8"/>
        <v>0</v>
      </c>
    </row>
    <row r="32" spans="1:16" x14ac:dyDescent="0.3">
      <c r="A32" s="64"/>
      <c r="B32" s="65"/>
      <c r="C32" s="58"/>
      <c r="D32" s="108"/>
      <c r="E32" s="77"/>
      <c r="F32" s="78"/>
      <c r="G32" s="79"/>
      <c r="H32" s="80"/>
      <c r="I32" s="61">
        <f t="shared" si="5"/>
        <v>0</v>
      </c>
      <c r="J32" s="81">
        <f t="shared" si="6"/>
        <v>0</v>
      </c>
      <c r="K32" s="82">
        <f t="shared" si="7"/>
        <v>0</v>
      </c>
      <c r="L32" s="63">
        <f t="shared" si="8"/>
        <v>0</v>
      </c>
    </row>
    <row r="33" spans="1:15" x14ac:dyDescent="0.3">
      <c r="A33" s="64"/>
      <c r="B33" s="65"/>
      <c r="C33" s="58"/>
      <c r="D33" s="108"/>
      <c r="E33" s="77"/>
      <c r="F33" s="78"/>
      <c r="G33" s="79"/>
      <c r="H33" s="80"/>
      <c r="I33" s="61">
        <f t="shared" si="5"/>
        <v>0</v>
      </c>
      <c r="J33" s="81">
        <f t="shared" si="6"/>
        <v>0</v>
      </c>
      <c r="K33" s="82">
        <f t="shared" si="7"/>
        <v>0</v>
      </c>
      <c r="L33" s="63">
        <f t="shared" si="8"/>
        <v>0</v>
      </c>
    </row>
    <row r="34" spans="1:15" x14ac:dyDescent="0.3">
      <c r="A34" s="64"/>
      <c r="B34" s="65"/>
      <c r="C34" s="58"/>
      <c r="D34" s="108"/>
      <c r="E34" s="77"/>
      <c r="F34" s="78"/>
      <c r="G34" s="79"/>
      <c r="H34" s="80"/>
      <c r="I34" s="61">
        <f t="shared" si="5"/>
        <v>0</v>
      </c>
      <c r="J34" s="81">
        <f t="shared" si="6"/>
        <v>0</v>
      </c>
      <c r="K34" s="82">
        <f t="shared" si="7"/>
        <v>0</v>
      </c>
      <c r="L34" s="63">
        <f t="shared" si="8"/>
        <v>0</v>
      </c>
    </row>
    <row r="35" spans="1:15" x14ac:dyDescent="0.3">
      <c r="A35" s="64"/>
      <c r="B35" s="65"/>
      <c r="C35" s="58"/>
      <c r="D35" s="108"/>
      <c r="E35" s="77"/>
      <c r="F35" s="78"/>
      <c r="G35" s="79"/>
      <c r="H35" s="80"/>
      <c r="I35" s="61">
        <f t="shared" si="5"/>
        <v>0</v>
      </c>
      <c r="J35" s="81">
        <f t="shared" si="6"/>
        <v>0</v>
      </c>
      <c r="K35" s="82">
        <f t="shared" si="7"/>
        <v>0</v>
      </c>
      <c r="L35" s="63">
        <f t="shared" si="8"/>
        <v>0</v>
      </c>
    </row>
    <row r="36" spans="1:15" x14ac:dyDescent="0.3">
      <c r="A36" s="64"/>
      <c r="B36" s="65"/>
      <c r="C36" s="58"/>
      <c r="D36" s="108"/>
      <c r="E36" s="77"/>
      <c r="F36" s="78"/>
      <c r="G36" s="79"/>
      <c r="H36" s="80"/>
      <c r="I36" s="61">
        <f t="shared" si="5"/>
        <v>0</v>
      </c>
      <c r="J36" s="81">
        <f t="shared" si="6"/>
        <v>0</v>
      </c>
      <c r="K36" s="82">
        <f t="shared" si="7"/>
        <v>0</v>
      </c>
      <c r="L36" s="63">
        <f t="shared" si="8"/>
        <v>0</v>
      </c>
    </row>
    <row r="37" spans="1:15" x14ac:dyDescent="0.3">
      <c r="A37" s="64"/>
      <c r="B37" s="65"/>
      <c r="C37" s="58"/>
      <c r="D37" s="108"/>
      <c r="E37" s="77"/>
      <c r="F37" s="78"/>
      <c r="G37" s="79"/>
      <c r="H37" s="80"/>
      <c r="I37" s="61">
        <f t="shared" si="5"/>
        <v>0</v>
      </c>
      <c r="J37" s="81">
        <f t="shared" si="6"/>
        <v>0</v>
      </c>
      <c r="K37" s="82">
        <f t="shared" si="7"/>
        <v>0</v>
      </c>
      <c r="L37" s="63">
        <f t="shared" si="8"/>
        <v>0</v>
      </c>
    </row>
    <row r="38" spans="1:15" x14ac:dyDescent="0.3">
      <c r="A38" s="64"/>
      <c r="B38" s="65"/>
      <c r="C38" s="58"/>
      <c r="D38" s="108"/>
      <c r="E38" s="77"/>
      <c r="F38" s="78"/>
      <c r="G38" s="79"/>
      <c r="H38" s="80"/>
      <c r="I38" s="61">
        <f t="shared" si="5"/>
        <v>0</v>
      </c>
      <c r="J38" s="81">
        <f t="shared" si="6"/>
        <v>0</v>
      </c>
      <c r="K38" s="82">
        <f t="shared" si="7"/>
        <v>0</v>
      </c>
      <c r="L38" s="63">
        <f t="shared" si="8"/>
        <v>0</v>
      </c>
    </row>
    <row r="39" spans="1:15" x14ac:dyDescent="0.3">
      <c r="A39" s="67"/>
      <c r="B39" s="65"/>
      <c r="C39" s="58"/>
      <c r="D39" s="108"/>
      <c r="E39" s="77"/>
      <c r="F39" s="78"/>
      <c r="G39" s="79"/>
      <c r="H39" s="80"/>
      <c r="I39" s="61">
        <f t="shared" si="5"/>
        <v>0</v>
      </c>
      <c r="J39" s="81">
        <f t="shared" si="6"/>
        <v>0</v>
      </c>
      <c r="K39" s="82">
        <f t="shared" si="7"/>
        <v>0</v>
      </c>
      <c r="L39" s="63">
        <f t="shared" si="8"/>
        <v>0</v>
      </c>
    </row>
    <row r="40" spans="1:15" x14ac:dyDescent="0.3">
      <c r="A40" s="64"/>
      <c r="B40" s="65"/>
      <c r="C40" s="58"/>
      <c r="D40" s="108"/>
      <c r="E40" s="77"/>
      <c r="F40" s="78"/>
      <c r="G40" s="79"/>
      <c r="H40" s="80"/>
      <c r="I40" s="61">
        <f t="shared" si="5"/>
        <v>0</v>
      </c>
      <c r="J40" s="81">
        <f t="shared" si="6"/>
        <v>0</v>
      </c>
      <c r="K40" s="82">
        <f t="shared" si="7"/>
        <v>0</v>
      </c>
      <c r="L40" s="63">
        <f t="shared" si="8"/>
        <v>0</v>
      </c>
    </row>
    <row r="41" spans="1:15" ht="15.75" thickBot="1" x14ac:dyDescent="0.35">
      <c r="A41" s="64"/>
      <c r="B41" s="65"/>
      <c r="C41" s="58"/>
      <c r="D41" s="108"/>
      <c r="E41" s="77"/>
      <c r="F41" s="78"/>
      <c r="G41" s="79"/>
      <c r="H41" s="80"/>
      <c r="I41" s="68">
        <f t="shared" si="5"/>
        <v>0</v>
      </c>
      <c r="J41" s="81">
        <f t="shared" si="6"/>
        <v>0</v>
      </c>
      <c r="K41" s="82">
        <f t="shared" si="7"/>
        <v>0</v>
      </c>
      <c r="L41" s="63">
        <f t="shared" si="8"/>
        <v>0</v>
      </c>
    </row>
    <row r="42" spans="1:15" ht="15.75" thickBot="1" x14ac:dyDescent="0.35">
      <c r="A42" s="140" t="s">
        <v>22</v>
      </c>
      <c r="B42" s="141"/>
      <c r="C42" s="83">
        <f>SUM(C29:C41)</f>
        <v>0</v>
      </c>
      <c r="D42" s="83" t="s">
        <v>23</v>
      </c>
      <c r="E42" s="84" t="s">
        <v>23</v>
      </c>
      <c r="F42" s="84" t="s">
        <v>23</v>
      </c>
      <c r="G42" s="85">
        <f>SUM(G29:G41)</f>
        <v>0</v>
      </c>
      <c r="H42" s="86">
        <f>SUM(H29:H41)</f>
        <v>0</v>
      </c>
      <c r="I42" s="87">
        <f>SUM(I29:I41)</f>
        <v>0</v>
      </c>
      <c r="J42" s="87">
        <f t="shared" ref="J42:L42" si="9">SUM(J29:J41)</f>
        <v>0</v>
      </c>
      <c r="K42" s="87">
        <f t="shared" si="9"/>
        <v>0</v>
      </c>
      <c r="L42" s="87">
        <f t="shared" si="9"/>
        <v>0</v>
      </c>
    </row>
    <row r="43" spans="1:15" x14ac:dyDescent="0.3">
      <c r="A43" s="76"/>
    </row>
    <row r="44" spans="1:15" ht="15.75" thickBot="1" x14ac:dyDescent="0.35"/>
    <row r="45" spans="1:15" ht="15.75" thickBot="1" x14ac:dyDescent="0.35">
      <c r="A45" s="145" t="s">
        <v>27</v>
      </c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7"/>
    </row>
    <row r="46" spans="1:15" s="50" customFormat="1" x14ac:dyDescent="0.3">
      <c r="M46" s="51"/>
      <c r="N46" s="51"/>
      <c r="O46" s="51"/>
    </row>
    <row r="47" spans="1:15" s="50" customFormat="1" ht="60" x14ac:dyDescent="0.3">
      <c r="A47" s="52" t="s">
        <v>61</v>
      </c>
      <c r="B47" s="53" t="s">
        <v>14</v>
      </c>
      <c r="C47" s="54" t="s">
        <v>15</v>
      </c>
      <c r="D47" s="54"/>
      <c r="E47" s="53" t="s">
        <v>163</v>
      </c>
      <c r="F47" s="53" t="s">
        <v>60</v>
      </c>
      <c r="G47" s="148" t="s">
        <v>28</v>
      </c>
      <c r="H47" s="149"/>
      <c r="I47" s="53" t="s">
        <v>29</v>
      </c>
    </row>
    <row r="48" spans="1:15" s="50" customFormat="1" x14ac:dyDescent="0.3">
      <c r="A48" s="67"/>
      <c r="B48" s="88"/>
      <c r="C48" s="89"/>
      <c r="D48" s="109"/>
      <c r="E48" s="77"/>
      <c r="F48" s="78"/>
      <c r="G48" s="138"/>
      <c r="H48" s="139"/>
      <c r="I48" s="90">
        <f>E48*G48</f>
        <v>0</v>
      </c>
      <c r="J48" s="66"/>
      <c r="K48" s="66"/>
      <c r="L48" s="66"/>
    </row>
    <row r="49" spans="1:12" x14ac:dyDescent="0.3">
      <c r="A49" s="91"/>
      <c r="B49" s="67"/>
      <c r="C49" s="89"/>
      <c r="D49" s="109"/>
      <c r="E49" s="77"/>
      <c r="F49" s="78"/>
      <c r="G49" s="138"/>
      <c r="H49" s="139"/>
      <c r="I49" s="90">
        <f t="shared" ref="I49:I60" si="10">E49*G49</f>
        <v>0</v>
      </c>
    </row>
    <row r="50" spans="1:12" x14ac:dyDescent="0.3">
      <c r="A50" s="91"/>
      <c r="B50" s="67"/>
      <c r="C50" s="89"/>
      <c r="D50" s="109"/>
      <c r="E50" s="77"/>
      <c r="F50" s="78"/>
      <c r="G50" s="138"/>
      <c r="H50" s="139"/>
      <c r="I50" s="90">
        <f t="shared" si="10"/>
        <v>0</v>
      </c>
    </row>
    <row r="51" spans="1:12" x14ac:dyDescent="0.3">
      <c r="A51" s="91"/>
      <c r="B51" s="67"/>
      <c r="C51" s="89"/>
      <c r="D51" s="109"/>
      <c r="E51" s="77"/>
      <c r="F51" s="78"/>
      <c r="G51" s="138"/>
      <c r="H51" s="139"/>
      <c r="I51" s="90">
        <f t="shared" si="10"/>
        <v>0</v>
      </c>
    </row>
    <row r="52" spans="1:12" x14ac:dyDescent="0.3">
      <c r="A52" s="91"/>
      <c r="B52" s="67"/>
      <c r="C52" s="89"/>
      <c r="D52" s="109"/>
      <c r="E52" s="77"/>
      <c r="F52" s="78"/>
      <c r="G52" s="138"/>
      <c r="H52" s="139"/>
      <c r="I52" s="90">
        <f t="shared" si="10"/>
        <v>0</v>
      </c>
    </row>
    <row r="53" spans="1:12" x14ac:dyDescent="0.3">
      <c r="A53" s="91"/>
      <c r="B53" s="67"/>
      <c r="C53" s="89"/>
      <c r="D53" s="109"/>
      <c r="E53" s="77"/>
      <c r="F53" s="78"/>
      <c r="G53" s="138"/>
      <c r="H53" s="139"/>
      <c r="I53" s="90">
        <f t="shared" si="10"/>
        <v>0</v>
      </c>
    </row>
    <row r="54" spans="1:12" x14ac:dyDescent="0.3">
      <c r="A54" s="91"/>
      <c r="B54" s="67"/>
      <c r="C54" s="89"/>
      <c r="D54" s="109"/>
      <c r="E54" s="77"/>
      <c r="F54" s="78"/>
      <c r="G54" s="138"/>
      <c r="H54" s="139"/>
      <c r="I54" s="90">
        <f t="shared" si="10"/>
        <v>0</v>
      </c>
    </row>
    <row r="55" spans="1:12" ht="18" customHeight="1" x14ac:dyDescent="0.3">
      <c r="A55" s="91"/>
      <c r="B55" s="67"/>
      <c r="C55" s="89"/>
      <c r="D55" s="109"/>
      <c r="E55" s="77"/>
      <c r="F55" s="78"/>
      <c r="G55" s="138"/>
      <c r="H55" s="139"/>
      <c r="I55" s="90">
        <f t="shared" si="10"/>
        <v>0</v>
      </c>
    </row>
    <row r="56" spans="1:12" x14ac:dyDescent="0.3">
      <c r="A56" s="91"/>
      <c r="B56" s="67"/>
      <c r="C56" s="89"/>
      <c r="D56" s="109"/>
      <c r="E56" s="77"/>
      <c r="F56" s="78"/>
      <c r="G56" s="138"/>
      <c r="H56" s="139"/>
      <c r="I56" s="90">
        <f t="shared" si="10"/>
        <v>0</v>
      </c>
    </row>
    <row r="57" spans="1:12" x14ac:dyDescent="0.3">
      <c r="A57" s="91"/>
      <c r="B57" s="67"/>
      <c r="C57" s="89"/>
      <c r="D57" s="109"/>
      <c r="E57" s="77"/>
      <c r="F57" s="78"/>
      <c r="G57" s="138"/>
      <c r="H57" s="139"/>
      <c r="I57" s="90">
        <f t="shared" si="10"/>
        <v>0</v>
      </c>
    </row>
    <row r="58" spans="1:12" x14ac:dyDescent="0.3">
      <c r="A58" s="67"/>
      <c r="B58" s="67"/>
      <c r="C58" s="89"/>
      <c r="D58" s="109"/>
      <c r="E58" s="77"/>
      <c r="F58" s="78"/>
      <c r="G58" s="138"/>
      <c r="H58" s="139"/>
      <c r="I58" s="90">
        <f t="shared" si="10"/>
        <v>0</v>
      </c>
    </row>
    <row r="59" spans="1:12" x14ac:dyDescent="0.3">
      <c r="A59" s="91"/>
      <c r="B59" s="67"/>
      <c r="C59" s="89"/>
      <c r="D59" s="109"/>
      <c r="E59" s="77"/>
      <c r="F59" s="78"/>
      <c r="G59" s="138"/>
      <c r="H59" s="139"/>
      <c r="I59" s="90">
        <f t="shared" si="10"/>
        <v>0</v>
      </c>
    </row>
    <row r="60" spans="1:12" ht="15.75" thickBot="1" x14ac:dyDescent="0.35">
      <c r="A60" s="92"/>
      <c r="B60" s="93"/>
      <c r="C60" s="94"/>
      <c r="D60" s="110"/>
      <c r="E60" s="95"/>
      <c r="F60" s="96"/>
      <c r="G60" s="138"/>
      <c r="H60" s="139"/>
      <c r="I60" s="90">
        <f t="shared" si="10"/>
        <v>0</v>
      </c>
    </row>
    <row r="61" spans="1:12" ht="16.5" customHeight="1" thickBot="1" x14ac:dyDescent="0.35">
      <c r="A61" s="140" t="s">
        <v>22</v>
      </c>
      <c r="B61" s="141"/>
      <c r="C61" s="83">
        <f>SUM(C48:C60)</f>
        <v>0</v>
      </c>
      <c r="D61" s="83" t="s">
        <v>23</v>
      </c>
      <c r="E61" s="84" t="s">
        <v>23</v>
      </c>
      <c r="F61" s="84" t="s">
        <v>23</v>
      </c>
      <c r="G61" s="155" t="s">
        <v>23</v>
      </c>
      <c r="H61" s="156"/>
      <c r="I61" s="97">
        <f>SUM(I48:I60)</f>
        <v>0</v>
      </c>
    </row>
    <row r="62" spans="1:12" x14ac:dyDescent="0.3">
      <c r="A62" s="76"/>
    </row>
    <row r="63" spans="1:12" ht="36.75" customHeight="1" x14ac:dyDescent="0.3">
      <c r="A63" s="119" t="s">
        <v>8</v>
      </c>
      <c r="B63" s="157"/>
      <c r="C63" s="151"/>
      <c r="D63" s="111"/>
      <c r="E63" s="150" t="s">
        <v>9</v>
      </c>
      <c r="F63" s="151"/>
      <c r="G63" s="153"/>
      <c r="H63" s="153"/>
      <c r="I63" s="153"/>
      <c r="J63" s="153"/>
      <c r="K63" s="153"/>
      <c r="L63" s="153"/>
    </row>
    <row r="64" spans="1:12" ht="32.25" customHeight="1" x14ac:dyDescent="0.3">
      <c r="A64" s="120"/>
      <c r="B64" s="121"/>
      <c r="C64" s="121"/>
      <c r="D64" s="121"/>
      <c r="E64" s="150" t="s">
        <v>10</v>
      </c>
      <c r="F64" s="151"/>
      <c r="G64" s="154"/>
      <c r="H64" s="154"/>
      <c r="I64" s="154"/>
      <c r="J64" s="154"/>
      <c r="K64" s="154"/>
      <c r="L64" s="154"/>
    </row>
    <row r="65" ht="33" customHeight="1" x14ac:dyDescent="0.3"/>
  </sheetData>
  <sheetProtection formatRows="0" insertRows="0" selectLockedCells="1"/>
  <mergeCells count="46">
    <mergeCell ref="E64:F64"/>
    <mergeCell ref="B3:L3"/>
    <mergeCell ref="G63:L63"/>
    <mergeCell ref="G64:L64"/>
    <mergeCell ref="G59:H59"/>
    <mergeCell ref="G60:H60"/>
    <mergeCell ref="A61:B61"/>
    <mergeCell ref="G61:H61"/>
    <mergeCell ref="B63:C63"/>
    <mergeCell ref="E63:F63"/>
    <mergeCell ref="G53:H53"/>
    <mergeCell ref="G54:H54"/>
    <mergeCell ref="G55:H55"/>
    <mergeCell ref="G56:H56"/>
    <mergeCell ref="G57:H57"/>
    <mergeCell ref="G58:H58"/>
    <mergeCell ref="G52:H52"/>
    <mergeCell ref="A23:B23"/>
    <mergeCell ref="F23:G23"/>
    <mergeCell ref="A24:L24"/>
    <mergeCell ref="A26:L26"/>
    <mergeCell ref="A42:B42"/>
    <mergeCell ref="A45:L45"/>
    <mergeCell ref="G47:H47"/>
    <mergeCell ref="G48:H48"/>
    <mergeCell ref="G49:H49"/>
    <mergeCell ref="G50:H50"/>
    <mergeCell ref="G51:H51"/>
    <mergeCell ref="F22:G22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10:G10"/>
    <mergeCell ref="B1:L1"/>
    <mergeCell ref="B2:L2"/>
    <mergeCell ref="A5:L5"/>
    <mergeCell ref="A7:L7"/>
    <mergeCell ref="F9:G9"/>
  </mergeCells>
  <pageMargins left="0.31496062992125984" right="0.31496062992125984" top="0.78740157480314965" bottom="0.39370078740157483" header="0.31496062992125984" footer="0.31496062992125984"/>
  <pageSetup paperSize="9" scale="50" fitToHeight="10" orientation="portrait" r:id="rId1"/>
  <headerFooter>
    <oddHeader>&amp;LStatutární město Ostrava
odbor sociálních věcí a zdravotnictví
oblast &amp;"Arial CE,Tučné"Prevence kriminality
&amp;R&amp;G</oddHead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B45E0-167C-429F-A68A-BC9D4C0B800B}">
  <sheetPr>
    <tabColor theme="9" tint="-0.249977111117893"/>
    <pageSetUpPr fitToPage="1"/>
  </sheetPr>
  <dimension ref="A1:E63"/>
  <sheetViews>
    <sheetView showGridLines="0" tabSelected="1" zoomScaleNormal="100" workbookViewId="0">
      <selection activeCell="D14" sqref="D14"/>
    </sheetView>
  </sheetViews>
  <sheetFormatPr defaultRowHeight="15" x14ac:dyDescent="0.3"/>
  <cols>
    <col min="1" max="1" width="9.42578125" style="1" customWidth="1"/>
    <col min="2" max="2" width="38.28515625" style="1" customWidth="1"/>
    <col min="3" max="3" width="21.85546875" style="1" customWidth="1"/>
    <col min="4" max="4" width="21.42578125" style="1" customWidth="1"/>
    <col min="5" max="5" width="49.5703125" style="1" customWidth="1"/>
    <col min="6" max="16384" width="9.140625" style="1"/>
  </cols>
  <sheetData>
    <row r="1" spans="1:5" ht="15" customHeight="1" x14ac:dyDescent="0.3">
      <c r="A1" s="158" t="s">
        <v>77</v>
      </c>
      <c r="B1" s="158"/>
      <c r="C1" s="176">
        <f>'[1]Personální obsazení'!B1</f>
        <v>0</v>
      </c>
      <c r="D1" s="177"/>
      <c r="E1" s="178"/>
    </row>
    <row r="2" spans="1:5" x14ac:dyDescent="0.3">
      <c r="A2" s="158" t="s">
        <v>0</v>
      </c>
      <c r="B2" s="158"/>
      <c r="C2" s="176">
        <f>'[1]Personální obsazení'!B2</f>
        <v>0</v>
      </c>
      <c r="D2" s="177"/>
      <c r="E2" s="178"/>
    </row>
    <row r="3" spans="1:5" x14ac:dyDescent="0.3">
      <c r="A3" s="158" t="s">
        <v>1</v>
      </c>
      <c r="B3" s="158"/>
      <c r="C3" s="176">
        <f>'[1]Personální obsazení'!B3</f>
        <v>0</v>
      </c>
      <c r="D3" s="177"/>
      <c r="E3" s="178"/>
    </row>
    <row r="4" spans="1:5" ht="15.75" thickBot="1" x14ac:dyDescent="0.35"/>
    <row r="5" spans="1:5" ht="15.75" thickBot="1" x14ac:dyDescent="0.35">
      <c r="A5" s="159" t="s">
        <v>172</v>
      </c>
      <c r="B5" s="160"/>
      <c r="C5" s="160"/>
      <c r="D5" s="160"/>
      <c r="E5" s="161"/>
    </row>
    <row r="6" spans="1:5" x14ac:dyDescent="0.3">
      <c r="A6" s="179"/>
      <c r="B6" s="180"/>
    </row>
    <row r="7" spans="1:5" ht="75" x14ac:dyDescent="0.3">
      <c r="A7" s="127" t="s">
        <v>2</v>
      </c>
      <c r="B7" s="5" t="s">
        <v>3</v>
      </c>
      <c r="C7" s="127" t="s">
        <v>168</v>
      </c>
      <c r="D7" s="127" t="s">
        <v>169</v>
      </c>
      <c r="E7" s="127" t="s">
        <v>12</v>
      </c>
    </row>
    <row r="8" spans="1:5" ht="15.75" thickBot="1" x14ac:dyDescent="0.35">
      <c r="A8" s="179"/>
      <c r="B8" s="180"/>
      <c r="C8" s="181"/>
      <c r="D8" s="181"/>
    </row>
    <row r="9" spans="1:5" ht="18" x14ac:dyDescent="0.35">
      <c r="A9" s="6"/>
      <c r="B9" s="7" t="s">
        <v>65</v>
      </c>
      <c r="C9" s="182">
        <f>C12+C30+C50+C57+C58</f>
        <v>0</v>
      </c>
      <c r="D9" s="182">
        <f>D12+D30+D50+D57+D58</f>
        <v>0</v>
      </c>
      <c r="E9" s="8"/>
    </row>
    <row r="10" spans="1:5" ht="30.75" thickBot="1" x14ac:dyDescent="0.35">
      <c r="A10" s="11" t="s">
        <v>11</v>
      </c>
      <c r="B10" s="12" t="s">
        <v>4</v>
      </c>
      <c r="C10" s="183">
        <v>1</v>
      </c>
      <c r="D10" s="183" t="e">
        <f>D9/C9</f>
        <v>#DIV/0!</v>
      </c>
      <c r="E10" s="13"/>
    </row>
    <row r="11" spans="1:5" x14ac:dyDescent="0.3">
      <c r="A11" s="179"/>
      <c r="B11" s="180"/>
      <c r="C11" s="184"/>
      <c r="D11" s="184"/>
      <c r="E11" s="180"/>
    </row>
    <row r="12" spans="1:5" s="35" customFormat="1" x14ac:dyDescent="0.3">
      <c r="A12" s="9" t="s">
        <v>33</v>
      </c>
      <c r="B12" s="125" t="s">
        <v>78</v>
      </c>
      <c r="C12" s="10">
        <f>SUM(C13+C21+C27)</f>
        <v>0</v>
      </c>
      <c r="D12" s="10">
        <f>SUM(D13+D21+D27)</f>
        <v>0</v>
      </c>
      <c r="E12" s="125"/>
    </row>
    <row r="13" spans="1:5" x14ac:dyDescent="0.3">
      <c r="A13" s="33" t="s">
        <v>5</v>
      </c>
      <c r="B13" s="33" t="s">
        <v>79</v>
      </c>
      <c r="C13" s="116">
        <f>SUM(C14:C20)</f>
        <v>0</v>
      </c>
      <c r="D13" s="116">
        <f>SUM(D14:D20)</f>
        <v>0</v>
      </c>
      <c r="E13" s="115"/>
    </row>
    <row r="14" spans="1:5" x14ac:dyDescent="0.3">
      <c r="A14" s="185" t="s">
        <v>80</v>
      </c>
      <c r="B14" s="186" t="s">
        <v>81</v>
      </c>
      <c r="C14" s="187"/>
      <c r="D14" s="187"/>
      <c r="E14" s="126"/>
    </row>
    <row r="15" spans="1:5" x14ac:dyDescent="0.3">
      <c r="A15" s="185" t="s">
        <v>82</v>
      </c>
      <c r="B15" s="186" t="s">
        <v>88</v>
      </c>
      <c r="C15" s="187"/>
      <c r="D15" s="187"/>
      <c r="E15" s="126"/>
    </row>
    <row r="16" spans="1:5" x14ac:dyDescent="0.3">
      <c r="A16" s="185" t="s">
        <v>83</v>
      </c>
      <c r="B16" s="186" t="s">
        <v>89</v>
      </c>
      <c r="C16" s="187"/>
      <c r="D16" s="187"/>
      <c r="E16" s="126"/>
    </row>
    <row r="17" spans="1:5" x14ac:dyDescent="0.3">
      <c r="A17" s="185" t="s">
        <v>84</v>
      </c>
      <c r="B17" s="186" t="s">
        <v>92</v>
      </c>
      <c r="C17" s="187"/>
      <c r="D17" s="187"/>
      <c r="E17" s="126"/>
    </row>
    <row r="18" spans="1:5" x14ac:dyDescent="0.3">
      <c r="A18" s="185" t="s">
        <v>85</v>
      </c>
      <c r="B18" s="186" t="s">
        <v>90</v>
      </c>
      <c r="C18" s="187"/>
      <c r="D18" s="187"/>
      <c r="E18" s="126"/>
    </row>
    <row r="19" spans="1:5" x14ac:dyDescent="0.3">
      <c r="A19" s="185" t="s">
        <v>86</v>
      </c>
      <c r="B19" s="186" t="s">
        <v>91</v>
      </c>
      <c r="C19" s="187"/>
      <c r="D19" s="187"/>
      <c r="E19" s="126"/>
    </row>
    <row r="20" spans="1:5" x14ac:dyDescent="0.3">
      <c r="A20" s="185" t="s">
        <v>87</v>
      </c>
      <c r="B20" s="186" t="s">
        <v>157</v>
      </c>
      <c r="C20" s="187"/>
      <c r="D20" s="187"/>
      <c r="E20" s="126"/>
    </row>
    <row r="21" spans="1:5" x14ac:dyDescent="0.3">
      <c r="A21" s="33" t="s">
        <v>6</v>
      </c>
      <c r="B21" s="33" t="s">
        <v>93</v>
      </c>
      <c r="C21" s="114">
        <f>SUM(C22:C26)</f>
        <v>0</v>
      </c>
      <c r="D21" s="114">
        <f>SUM(D22:D26)</f>
        <v>0</v>
      </c>
      <c r="E21" s="33"/>
    </row>
    <row r="22" spans="1:5" x14ac:dyDescent="0.3">
      <c r="A22" s="185" t="s">
        <v>95</v>
      </c>
      <c r="B22" s="186" t="s">
        <v>94</v>
      </c>
      <c r="C22" s="187"/>
      <c r="D22" s="187"/>
      <c r="E22" s="126"/>
    </row>
    <row r="23" spans="1:5" x14ac:dyDescent="0.3">
      <c r="A23" s="185" t="s">
        <v>96</v>
      </c>
      <c r="B23" s="186" t="s">
        <v>100</v>
      </c>
      <c r="C23" s="187"/>
      <c r="D23" s="187"/>
      <c r="E23" s="126"/>
    </row>
    <row r="24" spans="1:5" x14ac:dyDescent="0.3">
      <c r="A24" s="185" t="s">
        <v>97</v>
      </c>
      <c r="B24" s="14" t="s">
        <v>101</v>
      </c>
      <c r="C24" s="187"/>
      <c r="D24" s="187"/>
      <c r="E24" s="126"/>
    </row>
    <row r="25" spans="1:5" x14ac:dyDescent="0.3">
      <c r="A25" s="185" t="s">
        <v>98</v>
      </c>
      <c r="B25" s="14" t="s">
        <v>102</v>
      </c>
      <c r="C25" s="187"/>
      <c r="D25" s="187"/>
      <c r="E25" s="126"/>
    </row>
    <row r="26" spans="1:5" x14ac:dyDescent="0.3">
      <c r="A26" s="185" t="s">
        <v>99</v>
      </c>
      <c r="B26" s="186" t="s">
        <v>158</v>
      </c>
      <c r="C26" s="187"/>
      <c r="D26" s="187"/>
      <c r="E26" s="126"/>
    </row>
    <row r="27" spans="1:5" x14ac:dyDescent="0.3">
      <c r="A27" s="33" t="s">
        <v>103</v>
      </c>
      <c r="B27" s="34" t="s">
        <v>104</v>
      </c>
      <c r="C27" s="112">
        <f>SUM(C28:C29)</f>
        <v>0</v>
      </c>
      <c r="D27" s="112">
        <f>SUM(D28:D29)</f>
        <v>0</v>
      </c>
      <c r="E27" s="113"/>
    </row>
    <row r="28" spans="1:5" ht="30" x14ac:dyDescent="0.3">
      <c r="A28" s="185" t="s">
        <v>105</v>
      </c>
      <c r="B28" s="186" t="s">
        <v>155</v>
      </c>
      <c r="C28" s="187"/>
      <c r="D28" s="187"/>
      <c r="E28" s="126"/>
    </row>
    <row r="29" spans="1:5" ht="30" x14ac:dyDescent="0.3">
      <c r="A29" s="185" t="s">
        <v>106</v>
      </c>
      <c r="B29" s="186" t="s">
        <v>156</v>
      </c>
      <c r="C29" s="187"/>
      <c r="D29" s="187"/>
      <c r="E29" s="126"/>
    </row>
    <row r="30" spans="1:5" x14ac:dyDescent="0.3">
      <c r="A30" s="29" t="s">
        <v>35</v>
      </c>
      <c r="B30" s="30" t="s">
        <v>67</v>
      </c>
      <c r="C30" s="31">
        <f>C31+C32+C33</f>
        <v>0</v>
      </c>
      <c r="D30" s="31">
        <f>D31+D32+D33</f>
        <v>0</v>
      </c>
      <c r="E30" s="30"/>
    </row>
    <row r="31" spans="1:5" x14ac:dyDescent="0.3">
      <c r="A31" s="33" t="s">
        <v>107</v>
      </c>
      <c r="B31" s="34" t="s">
        <v>127</v>
      </c>
      <c r="C31" s="39"/>
      <c r="D31" s="39"/>
      <c r="E31" s="102"/>
    </row>
    <row r="32" spans="1:5" x14ac:dyDescent="0.3">
      <c r="A32" s="33" t="s">
        <v>108</v>
      </c>
      <c r="B32" s="33" t="s">
        <v>128</v>
      </c>
      <c r="C32" s="39"/>
      <c r="D32" s="39"/>
      <c r="E32" s="103"/>
    </row>
    <row r="33" spans="1:5" x14ac:dyDescent="0.3">
      <c r="A33" s="9" t="s">
        <v>109</v>
      </c>
      <c r="B33" s="188" t="s">
        <v>7</v>
      </c>
      <c r="C33" s="21">
        <f>SUM(C34:C49)</f>
        <v>0</v>
      </c>
      <c r="D33" s="21">
        <f>SUM(D34:D49)</f>
        <v>0</v>
      </c>
      <c r="E33" s="189"/>
    </row>
    <row r="34" spans="1:5" ht="30" x14ac:dyDescent="0.3">
      <c r="A34" s="185" t="s">
        <v>110</v>
      </c>
      <c r="B34" s="186" t="s">
        <v>126</v>
      </c>
      <c r="C34" s="187"/>
      <c r="D34" s="187"/>
      <c r="E34" s="126"/>
    </row>
    <row r="35" spans="1:5" x14ac:dyDescent="0.3">
      <c r="A35" s="185" t="s">
        <v>111</v>
      </c>
      <c r="B35" s="1" t="s">
        <v>129</v>
      </c>
      <c r="C35" s="187"/>
      <c r="D35" s="187"/>
      <c r="E35" s="126"/>
    </row>
    <row r="36" spans="1:5" x14ac:dyDescent="0.3">
      <c r="A36" s="185" t="s">
        <v>112</v>
      </c>
      <c r="B36" s="186" t="s">
        <v>130</v>
      </c>
      <c r="C36" s="187"/>
      <c r="D36" s="187"/>
      <c r="E36" s="126"/>
    </row>
    <row r="37" spans="1:5" x14ac:dyDescent="0.3">
      <c r="A37" s="185" t="s">
        <v>113</v>
      </c>
      <c r="B37" s="186" t="s">
        <v>131</v>
      </c>
      <c r="C37" s="187"/>
      <c r="D37" s="187"/>
      <c r="E37" s="126"/>
    </row>
    <row r="38" spans="1:5" x14ac:dyDescent="0.3">
      <c r="A38" s="185" t="s">
        <v>114</v>
      </c>
      <c r="B38" s="186" t="s">
        <v>132</v>
      </c>
      <c r="C38" s="187"/>
      <c r="D38" s="187"/>
      <c r="E38" s="126"/>
    </row>
    <row r="39" spans="1:5" x14ac:dyDescent="0.3">
      <c r="A39" s="185" t="s">
        <v>115</v>
      </c>
      <c r="B39" s="186" t="s">
        <v>133</v>
      </c>
      <c r="C39" s="187"/>
      <c r="D39" s="187"/>
      <c r="E39" s="126"/>
    </row>
    <row r="40" spans="1:5" x14ac:dyDescent="0.3">
      <c r="A40" s="185" t="s">
        <v>116</v>
      </c>
      <c r="B40" s="186" t="s">
        <v>134</v>
      </c>
      <c r="C40" s="187"/>
      <c r="D40" s="187"/>
      <c r="E40" s="126"/>
    </row>
    <row r="41" spans="1:5" x14ac:dyDescent="0.3">
      <c r="A41" s="185" t="s">
        <v>117</v>
      </c>
      <c r="B41" s="186" t="s">
        <v>135</v>
      </c>
      <c r="C41" s="187"/>
      <c r="D41" s="187"/>
      <c r="E41" s="126"/>
    </row>
    <row r="42" spans="1:5" x14ac:dyDescent="0.3">
      <c r="A42" s="185" t="s">
        <v>118</v>
      </c>
      <c r="B42" s="186" t="s">
        <v>136</v>
      </c>
      <c r="C42" s="187"/>
      <c r="D42" s="187"/>
      <c r="E42" s="126"/>
    </row>
    <row r="43" spans="1:5" x14ac:dyDescent="0.3">
      <c r="A43" s="185" t="s">
        <v>119</v>
      </c>
      <c r="B43" s="186" t="s">
        <v>137</v>
      </c>
      <c r="C43" s="187"/>
      <c r="D43" s="187"/>
      <c r="E43" s="126"/>
    </row>
    <row r="44" spans="1:5" x14ac:dyDescent="0.3">
      <c r="A44" s="185" t="s">
        <v>120</v>
      </c>
      <c r="B44" s="186" t="s">
        <v>138</v>
      </c>
      <c r="C44" s="187"/>
      <c r="D44" s="187"/>
      <c r="E44" s="126"/>
    </row>
    <row r="45" spans="1:5" x14ac:dyDescent="0.3">
      <c r="A45" s="185" t="s">
        <v>121</v>
      </c>
      <c r="B45" s="186" t="s">
        <v>139</v>
      </c>
      <c r="C45" s="187"/>
      <c r="D45" s="187"/>
      <c r="E45" s="126"/>
    </row>
    <row r="46" spans="1:5" x14ac:dyDescent="0.3">
      <c r="A46" s="185" t="s">
        <v>122</v>
      </c>
      <c r="B46" s="186" t="s">
        <v>140</v>
      </c>
      <c r="C46" s="187"/>
      <c r="D46" s="187"/>
      <c r="E46" s="126"/>
    </row>
    <row r="47" spans="1:5" x14ac:dyDescent="0.3">
      <c r="A47" s="185" t="s">
        <v>123</v>
      </c>
      <c r="B47" s="186" t="s">
        <v>141</v>
      </c>
      <c r="C47" s="187"/>
      <c r="D47" s="187"/>
      <c r="E47" s="126"/>
    </row>
    <row r="48" spans="1:5" x14ac:dyDescent="0.3">
      <c r="A48" s="185" t="s">
        <v>124</v>
      </c>
      <c r="B48" s="186" t="s">
        <v>160</v>
      </c>
      <c r="C48" s="187"/>
      <c r="D48" s="187"/>
      <c r="E48" s="126"/>
    </row>
    <row r="49" spans="1:5" x14ac:dyDescent="0.3">
      <c r="A49" s="185" t="s">
        <v>125</v>
      </c>
      <c r="B49" s="186" t="s">
        <v>142</v>
      </c>
      <c r="C49" s="187"/>
      <c r="D49" s="187"/>
      <c r="E49" s="126"/>
    </row>
    <row r="50" spans="1:5" x14ac:dyDescent="0.3">
      <c r="A50" s="9" t="s">
        <v>37</v>
      </c>
      <c r="B50" s="9" t="s">
        <v>74</v>
      </c>
      <c r="C50" s="21">
        <f>SUM(C51:C56)</f>
        <v>0</v>
      </c>
      <c r="D50" s="21">
        <f>SUM(D51:D56)</f>
        <v>0</v>
      </c>
      <c r="E50" s="9"/>
    </row>
    <row r="51" spans="1:5" x14ac:dyDescent="0.3">
      <c r="A51" s="185" t="s">
        <v>143</v>
      </c>
      <c r="B51" s="186" t="s">
        <v>150</v>
      </c>
      <c r="C51" s="190"/>
      <c r="D51" s="187"/>
      <c r="E51" s="126"/>
    </row>
    <row r="52" spans="1:5" x14ac:dyDescent="0.3">
      <c r="A52" s="185" t="s">
        <v>144</v>
      </c>
      <c r="B52" s="186" t="s">
        <v>151</v>
      </c>
      <c r="C52" s="190"/>
      <c r="D52" s="187"/>
      <c r="E52" s="126"/>
    </row>
    <row r="53" spans="1:5" x14ac:dyDescent="0.3">
      <c r="A53" s="185" t="s">
        <v>68</v>
      </c>
      <c r="B53" s="186" t="s">
        <v>152</v>
      </c>
      <c r="C53" s="190"/>
      <c r="D53" s="187"/>
      <c r="E53" s="126"/>
    </row>
    <row r="54" spans="1:5" x14ac:dyDescent="0.3">
      <c r="A54" s="185" t="s">
        <v>145</v>
      </c>
      <c r="B54" s="186" t="s">
        <v>153</v>
      </c>
      <c r="C54" s="190"/>
      <c r="D54" s="187"/>
      <c r="E54" s="126"/>
    </row>
    <row r="55" spans="1:5" ht="30" x14ac:dyDescent="0.3">
      <c r="A55" s="185" t="s">
        <v>146</v>
      </c>
      <c r="B55" s="186" t="s">
        <v>154</v>
      </c>
      <c r="C55" s="190"/>
      <c r="D55" s="187"/>
      <c r="E55" s="126"/>
    </row>
    <row r="56" spans="1:5" x14ac:dyDescent="0.3">
      <c r="A56" s="185" t="s">
        <v>147</v>
      </c>
      <c r="B56" s="186" t="s">
        <v>159</v>
      </c>
      <c r="C56" s="190"/>
      <c r="D56" s="187"/>
      <c r="E56" s="126"/>
    </row>
    <row r="57" spans="1:5" x14ac:dyDescent="0.3">
      <c r="A57" s="9" t="s">
        <v>39</v>
      </c>
      <c r="B57" s="9" t="s">
        <v>148</v>
      </c>
      <c r="C57" s="40"/>
      <c r="D57" s="45"/>
      <c r="E57" s="104"/>
    </row>
    <row r="58" spans="1:5" x14ac:dyDescent="0.3">
      <c r="A58" s="9" t="s">
        <v>40</v>
      </c>
      <c r="B58" s="9" t="s">
        <v>149</v>
      </c>
      <c r="C58" s="191"/>
      <c r="D58" s="192"/>
      <c r="E58" s="105"/>
    </row>
    <row r="59" spans="1:5" x14ac:dyDescent="0.3">
      <c r="A59" s="193"/>
    </row>
    <row r="60" spans="1:5" ht="30" x14ac:dyDescent="0.3">
      <c r="A60" s="189" t="s">
        <v>8</v>
      </c>
      <c r="B60" s="194"/>
      <c r="C60" s="189" t="s">
        <v>9</v>
      </c>
      <c r="D60" s="195"/>
      <c r="E60" s="196"/>
    </row>
    <row r="61" spans="1:5" ht="28.5" customHeight="1" x14ac:dyDescent="0.3">
      <c r="A61" s="193"/>
      <c r="C61" s="189" t="s">
        <v>10</v>
      </c>
      <c r="D61" s="197"/>
      <c r="E61" s="197"/>
    </row>
    <row r="62" spans="1:5" x14ac:dyDescent="0.3">
      <c r="A62" s="193"/>
    </row>
    <row r="63" spans="1:5" x14ac:dyDescent="0.3">
      <c r="A63" s="193"/>
    </row>
  </sheetData>
  <sheetProtection selectLockedCells="1"/>
  <mergeCells count="9">
    <mergeCell ref="A5:E5"/>
    <mergeCell ref="D60:E60"/>
    <mergeCell ref="D61:E61"/>
    <mergeCell ref="A1:B1"/>
    <mergeCell ref="C1:E1"/>
    <mergeCell ref="A2:B2"/>
    <mergeCell ref="C2:E2"/>
    <mergeCell ref="A3:B3"/>
    <mergeCell ref="C3:E3"/>
  </mergeCells>
  <conditionalFormatting sqref="D22">
    <cfRule type="cellIs" dxfId="39" priority="40" operator="greaterThan">
      <formula>$C$22</formula>
    </cfRule>
  </conditionalFormatting>
  <conditionalFormatting sqref="D23">
    <cfRule type="cellIs" dxfId="38" priority="39" operator="greaterThan">
      <formula>$C$23</formula>
    </cfRule>
  </conditionalFormatting>
  <conditionalFormatting sqref="D24">
    <cfRule type="cellIs" dxfId="37" priority="38" operator="greaterThan">
      <formula>$C$24</formula>
    </cfRule>
  </conditionalFormatting>
  <conditionalFormatting sqref="D25">
    <cfRule type="cellIs" dxfId="36" priority="37" operator="greaterThan">
      <formula>$C$25</formula>
    </cfRule>
  </conditionalFormatting>
  <conditionalFormatting sqref="D26">
    <cfRule type="cellIs" dxfId="35" priority="36" operator="greaterThan">
      <formula>$C$26</formula>
    </cfRule>
  </conditionalFormatting>
  <conditionalFormatting sqref="D28">
    <cfRule type="cellIs" dxfId="34" priority="35" operator="greaterThan">
      <formula>$C$28</formula>
    </cfRule>
  </conditionalFormatting>
  <conditionalFormatting sqref="D29">
    <cfRule type="cellIs" dxfId="33" priority="34" operator="greaterThan">
      <formula>$C$29</formula>
    </cfRule>
  </conditionalFormatting>
  <conditionalFormatting sqref="D31">
    <cfRule type="cellIs" dxfId="32" priority="33" operator="greaterThan">
      <formula>$C$31</formula>
    </cfRule>
  </conditionalFormatting>
  <conditionalFormatting sqref="D32">
    <cfRule type="cellIs" dxfId="31" priority="32" operator="greaterThan">
      <formula>$C$32</formula>
    </cfRule>
  </conditionalFormatting>
  <conditionalFormatting sqref="D34">
    <cfRule type="cellIs" dxfId="30" priority="31" operator="greaterThan">
      <formula>$C$34</formula>
    </cfRule>
  </conditionalFormatting>
  <conditionalFormatting sqref="D35">
    <cfRule type="cellIs" dxfId="29" priority="30" operator="greaterThan">
      <formula>$C$35</formula>
    </cfRule>
  </conditionalFormatting>
  <conditionalFormatting sqref="D36">
    <cfRule type="cellIs" dxfId="28" priority="29" operator="greaterThan">
      <formula>$C$36</formula>
    </cfRule>
  </conditionalFormatting>
  <conditionalFormatting sqref="D37">
    <cfRule type="cellIs" dxfId="27" priority="28" operator="greaterThan">
      <formula>$C$37</formula>
    </cfRule>
  </conditionalFormatting>
  <conditionalFormatting sqref="D38">
    <cfRule type="cellIs" dxfId="26" priority="27" operator="greaterThan">
      <formula>$C$38</formula>
    </cfRule>
  </conditionalFormatting>
  <conditionalFormatting sqref="D39">
    <cfRule type="cellIs" dxfId="25" priority="26" operator="greaterThan">
      <formula>$C$39</formula>
    </cfRule>
  </conditionalFormatting>
  <conditionalFormatting sqref="D40">
    <cfRule type="cellIs" dxfId="24" priority="25" operator="greaterThan">
      <formula>$C$40</formula>
    </cfRule>
  </conditionalFormatting>
  <conditionalFormatting sqref="D41">
    <cfRule type="cellIs" dxfId="23" priority="24" operator="greaterThan">
      <formula>$C$41</formula>
    </cfRule>
  </conditionalFormatting>
  <conditionalFormatting sqref="D42">
    <cfRule type="cellIs" dxfId="22" priority="23" operator="greaterThan">
      <formula>$C$42</formula>
    </cfRule>
  </conditionalFormatting>
  <conditionalFormatting sqref="D43">
    <cfRule type="cellIs" dxfId="21" priority="22" operator="greaterThan">
      <formula>$C$43</formula>
    </cfRule>
  </conditionalFormatting>
  <conditionalFormatting sqref="D44">
    <cfRule type="cellIs" dxfId="20" priority="21" operator="greaterThan">
      <formula>$C$44</formula>
    </cfRule>
  </conditionalFormatting>
  <conditionalFormatting sqref="D45">
    <cfRule type="cellIs" dxfId="19" priority="20" operator="greaterThan">
      <formula>$C$45</formula>
    </cfRule>
  </conditionalFormatting>
  <conditionalFormatting sqref="D46">
    <cfRule type="cellIs" dxfId="18" priority="19" operator="greaterThan">
      <formula>$C$46</formula>
    </cfRule>
  </conditionalFormatting>
  <conditionalFormatting sqref="D47">
    <cfRule type="cellIs" dxfId="17" priority="18" operator="greaterThan">
      <formula>$C$47</formula>
    </cfRule>
  </conditionalFormatting>
  <conditionalFormatting sqref="D48">
    <cfRule type="cellIs" dxfId="16" priority="17" operator="greaterThan">
      <formula>$C$48</formula>
    </cfRule>
  </conditionalFormatting>
  <conditionalFormatting sqref="D49">
    <cfRule type="cellIs" dxfId="15" priority="16" operator="greaterThan">
      <formula>$C$49</formula>
    </cfRule>
  </conditionalFormatting>
  <conditionalFormatting sqref="D51">
    <cfRule type="cellIs" dxfId="14" priority="15" operator="greaterThan">
      <formula>$C$51</formula>
    </cfRule>
  </conditionalFormatting>
  <conditionalFormatting sqref="D52">
    <cfRule type="cellIs" dxfId="13" priority="14" operator="greaterThan">
      <formula>$C$52</formula>
    </cfRule>
  </conditionalFormatting>
  <conditionalFormatting sqref="D53">
    <cfRule type="cellIs" dxfId="12" priority="13" operator="greaterThan">
      <formula>$C$53</formula>
    </cfRule>
  </conditionalFormatting>
  <conditionalFormatting sqref="D54">
    <cfRule type="cellIs" dxfId="11" priority="12" operator="greaterThan">
      <formula>$C$54</formula>
    </cfRule>
  </conditionalFormatting>
  <conditionalFormatting sqref="D55">
    <cfRule type="cellIs" dxfId="10" priority="11" operator="greaterThan">
      <formula>$C$55</formula>
    </cfRule>
  </conditionalFormatting>
  <conditionalFormatting sqref="D56">
    <cfRule type="cellIs" dxfId="9" priority="10" operator="greaterThan">
      <formula>$C$56</formula>
    </cfRule>
  </conditionalFormatting>
  <conditionalFormatting sqref="D57">
    <cfRule type="cellIs" dxfId="8" priority="9" operator="greaterThan">
      <formula>$C$57</formula>
    </cfRule>
  </conditionalFormatting>
  <conditionalFormatting sqref="D58">
    <cfRule type="cellIs" dxfId="7" priority="8" operator="greaterThan">
      <formula>$C$58</formula>
    </cfRule>
  </conditionalFormatting>
  <conditionalFormatting sqref="D14">
    <cfRule type="cellIs" dxfId="6" priority="7" operator="greaterThan">
      <formula>$C$14</formula>
    </cfRule>
  </conditionalFormatting>
  <conditionalFormatting sqref="D15">
    <cfRule type="cellIs" dxfId="5" priority="6" operator="greaterThan">
      <formula>$C$15</formula>
    </cfRule>
  </conditionalFormatting>
  <conditionalFormatting sqref="D16">
    <cfRule type="cellIs" dxfId="4" priority="5" operator="greaterThan">
      <formula>$C$16</formula>
    </cfRule>
  </conditionalFormatting>
  <conditionalFormatting sqref="D17">
    <cfRule type="cellIs" dxfId="3" priority="4" operator="greaterThan">
      <formula>$C$17</formula>
    </cfRule>
  </conditionalFormatting>
  <conditionalFormatting sqref="D18">
    <cfRule type="cellIs" dxfId="2" priority="3" operator="greaterThan">
      <formula>$C$18</formula>
    </cfRule>
  </conditionalFormatting>
  <conditionalFormatting sqref="D19">
    <cfRule type="cellIs" dxfId="1" priority="2" operator="greaterThan">
      <formula>$C$19</formula>
    </cfRule>
  </conditionalFormatting>
  <conditionalFormatting sqref="D20">
    <cfRule type="cellIs" dxfId="0" priority="1" operator="greaterThan">
      <formula>$C$20</formula>
    </cfRule>
  </conditionalFormatting>
  <pageMargins left="0.31496062992125984" right="0.31496062992125984" top="0.78740157480314965" bottom="0.39370078740157483" header="0.31496062992125984" footer="0.31496062992125984"/>
  <pageSetup paperSize="9" scale="70" fitToHeight="10" orientation="portrait" r:id="rId1"/>
  <headerFooter>
    <oddHeader>&amp;LStatutární město Ostrava
odbor sociálních věcí a zdravotnictví
oblast &amp;"Arial CE,Tučné"Podpora osob s handicapem&amp;R&amp;G</oddHead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tabColor rgb="FF92D050"/>
    <pageSetUpPr fitToPage="1"/>
  </sheetPr>
  <dimension ref="A1:J29"/>
  <sheetViews>
    <sheetView showGridLines="0" zoomScaleNormal="100" zoomScalePageLayoutView="130" workbookViewId="0">
      <selection activeCell="K17" sqref="K17"/>
    </sheetView>
  </sheetViews>
  <sheetFormatPr defaultRowHeight="15" x14ac:dyDescent="0.3"/>
  <cols>
    <col min="1" max="1" width="7.7109375" style="1" customWidth="1"/>
    <col min="2" max="2" width="35" style="1" customWidth="1"/>
    <col min="3" max="3" width="14.5703125" style="1" customWidth="1"/>
    <col min="4" max="4" width="17" style="1" customWidth="1"/>
    <col min="5" max="5" width="14.5703125" style="1" customWidth="1"/>
    <col min="6" max="6" width="16.7109375" style="1" customWidth="1"/>
    <col min="7" max="7" width="14.5703125" style="1" customWidth="1"/>
    <col min="8" max="8" width="16.85546875" style="1" customWidth="1"/>
    <col min="9" max="16384" width="9.140625" style="1"/>
  </cols>
  <sheetData>
    <row r="1" spans="1:10" x14ac:dyDescent="0.3">
      <c r="A1" s="158" t="s">
        <v>77</v>
      </c>
      <c r="B1" s="158"/>
      <c r="C1" s="165">
        <f>'Personální obsazení'!$B1</f>
        <v>0</v>
      </c>
      <c r="D1" s="165"/>
      <c r="E1" s="165"/>
      <c r="F1" s="166"/>
      <c r="G1" s="166"/>
      <c r="H1" s="166"/>
    </row>
    <row r="2" spans="1:10" x14ac:dyDescent="0.3">
      <c r="A2" s="158" t="s">
        <v>0</v>
      </c>
      <c r="B2" s="158"/>
      <c r="C2" s="165">
        <f>'Personální obsazení'!$B2</f>
        <v>0</v>
      </c>
      <c r="D2" s="165"/>
      <c r="E2" s="165"/>
      <c r="F2" s="166"/>
      <c r="G2" s="166"/>
      <c r="H2" s="166"/>
    </row>
    <row r="3" spans="1:10" x14ac:dyDescent="0.3">
      <c r="A3" s="158" t="s">
        <v>1</v>
      </c>
      <c r="B3" s="158"/>
      <c r="C3" s="165">
        <f>'Personální obsazení'!$B3</f>
        <v>0</v>
      </c>
      <c r="D3" s="165"/>
      <c r="E3" s="165"/>
      <c r="F3" s="166"/>
      <c r="G3" s="166"/>
      <c r="H3" s="166"/>
    </row>
    <row r="4" spans="1:10" ht="15.75" thickBot="1" x14ac:dyDescent="0.35">
      <c r="A4" s="24"/>
      <c r="B4" s="24"/>
      <c r="C4" s="22"/>
      <c r="D4" s="22"/>
      <c r="E4" s="22"/>
      <c r="F4" s="23"/>
      <c r="G4" s="23"/>
      <c r="H4" s="23"/>
    </row>
    <row r="5" spans="1:10" ht="15.75" thickBot="1" x14ac:dyDescent="0.35">
      <c r="A5" s="162" t="s">
        <v>173</v>
      </c>
      <c r="B5" s="163"/>
      <c r="C5" s="163"/>
      <c r="D5" s="163"/>
      <c r="E5" s="163"/>
      <c r="F5" s="163"/>
      <c r="G5" s="163"/>
      <c r="H5" s="164"/>
    </row>
    <row r="7" spans="1:10" x14ac:dyDescent="0.3">
      <c r="A7" s="173" t="s">
        <v>30</v>
      </c>
      <c r="B7" s="173" t="s">
        <v>31</v>
      </c>
      <c r="C7" s="175" t="s">
        <v>165</v>
      </c>
      <c r="D7" s="175"/>
      <c r="E7" s="175" t="s">
        <v>166</v>
      </c>
      <c r="F7" s="175"/>
      <c r="G7" s="175" t="s">
        <v>167</v>
      </c>
      <c r="H7" s="175"/>
      <c r="J7" s="3"/>
    </row>
    <row r="8" spans="1:10" ht="75" x14ac:dyDescent="0.3">
      <c r="A8" s="174"/>
      <c r="B8" s="174"/>
      <c r="C8" s="17" t="s">
        <v>32</v>
      </c>
      <c r="D8" s="4" t="s">
        <v>69</v>
      </c>
      <c r="E8" s="17" t="s">
        <v>32</v>
      </c>
      <c r="F8" s="4" t="s">
        <v>70</v>
      </c>
      <c r="G8" s="17" t="s">
        <v>32</v>
      </c>
      <c r="H8" s="4" t="s">
        <v>71</v>
      </c>
    </row>
    <row r="9" spans="1:10" x14ac:dyDescent="0.3">
      <c r="A9" s="25" t="s">
        <v>33</v>
      </c>
      <c r="B9" s="26" t="s">
        <v>34</v>
      </c>
      <c r="C9" s="36"/>
      <c r="D9" s="28" t="e">
        <f t="shared" ref="D9:D19" si="0">C9/$C$26</f>
        <v>#DIV/0!</v>
      </c>
      <c r="E9" s="36"/>
      <c r="F9" s="28" t="e">
        <f t="shared" ref="F9:F19" si="1">E9/$E$26</f>
        <v>#DIV/0!</v>
      </c>
      <c r="G9" s="37"/>
      <c r="H9" s="28" t="e">
        <f>G9/$G$26</f>
        <v>#DIV/0!</v>
      </c>
    </row>
    <row r="10" spans="1:10" x14ac:dyDescent="0.3">
      <c r="A10" s="117" t="s">
        <v>164</v>
      </c>
      <c r="B10" s="26" t="s">
        <v>174</v>
      </c>
      <c r="C10" s="43"/>
      <c r="D10" s="44" t="e">
        <f t="shared" si="0"/>
        <v>#DIV/0!</v>
      </c>
      <c r="E10" s="43"/>
      <c r="F10" s="44" t="e">
        <f t="shared" si="1"/>
        <v>#DIV/0!</v>
      </c>
      <c r="G10" s="27"/>
      <c r="H10" s="44" t="e">
        <f>G10/G9</f>
        <v>#DIV/0!</v>
      </c>
    </row>
    <row r="11" spans="1:10" x14ac:dyDescent="0.3">
      <c r="A11" s="18" t="s">
        <v>35</v>
      </c>
      <c r="B11" s="2" t="s">
        <v>36</v>
      </c>
      <c r="C11" s="37"/>
      <c r="D11" s="19" t="e">
        <f t="shared" si="0"/>
        <v>#DIV/0!</v>
      </c>
      <c r="E11" s="37"/>
      <c r="F11" s="19" t="e">
        <f t="shared" si="1"/>
        <v>#DIV/0!</v>
      </c>
      <c r="G11" s="37"/>
      <c r="H11" s="19" t="e">
        <f t="shared" ref="H11:H25" si="2">G11/$G$26</f>
        <v>#DIV/0!</v>
      </c>
    </row>
    <row r="12" spans="1:10" x14ac:dyDescent="0.3">
      <c r="A12" s="18" t="s">
        <v>37</v>
      </c>
      <c r="B12" s="2" t="s">
        <v>38</v>
      </c>
      <c r="C12" s="37"/>
      <c r="D12" s="19" t="e">
        <f t="shared" si="0"/>
        <v>#DIV/0!</v>
      </c>
      <c r="E12" s="37"/>
      <c r="F12" s="19" t="e">
        <f t="shared" si="1"/>
        <v>#DIV/0!</v>
      </c>
      <c r="G12" s="37"/>
      <c r="H12" s="19" t="e">
        <f t="shared" si="2"/>
        <v>#DIV/0!</v>
      </c>
    </row>
    <row r="13" spans="1:10" x14ac:dyDescent="0.3">
      <c r="A13" s="18" t="s">
        <v>39</v>
      </c>
      <c r="B13" s="2" t="s">
        <v>63</v>
      </c>
      <c r="C13" s="37"/>
      <c r="D13" s="19" t="e">
        <f t="shared" si="0"/>
        <v>#DIV/0!</v>
      </c>
      <c r="E13" s="37"/>
      <c r="F13" s="19" t="e">
        <f t="shared" si="1"/>
        <v>#DIV/0!</v>
      </c>
      <c r="G13" s="37"/>
      <c r="H13" s="19" t="e">
        <f t="shared" si="2"/>
        <v>#DIV/0!</v>
      </c>
    </row>
    <row r="14" spans="1:10" x14ac:dyDescent="0.3">
      <c r="A14" s="18" t="s">
        <v>40</v>
      </c>
      <c r="B14" s="2" t="s">
        <v>41</v>
      </c>
      <c r="C14" s="37"/>
      <c r="D14" s="19" t="e">
        <f t="shared" si="0"/>
        <v>#DIV/0!</v>
      </c>
      <c r="E14" s="37"/>
      <c r="F14" s="19" t="e">
        <f t="shared" si="1"/>
        <v>#DIV/0!</v>
      </c>
      <c r="G14" s="37"/>
      <c r="H14" s="19" t="e">
        <f t="shared" si="2"/>
        <v>#DIV/0!</v>
      </c>
    </row>
    <row r="15" spans="1:10" x14ac:dyDescent="0.3">
      <c r="A15" s="18" t="s">
        <v>42</v>
      </c>
      <c r="B15" s="2" t="s">
        <v>43</v>
      </c>
      <c r="C15" s="37"/>
      <c r="D15" s="19" t="e">
        <f t="shared" si="0"/>
        <v>#DIV/0!</v>
      </c>
      <c r="E15" s="37"/>
      <c r="F15" s="19" t="e">
        <f t="shared" si="1"/>
        <v>#DIV/0!</v>
      </c>
      <c r="G15" s="37"/>
      <c r="H15" s="19" t="e">
        <f t="shared" si="2"/>
        <v>#DIV/0!</v>
      </c>
    </row>
    <row r="16" spans="1:10" x14ac:dyDescent="0.3">
      <c r="A16" s="18" t="s">
        <v>44</v>
      </c>
      <c r="B16" s="2" t="s">
        <v>45</v>
      </c>
      <c r="C16" s="37"/>
      <c r="D16" s="19" t="e">
        <f t="shared" si="0"/>
        <v>#DIV/0!</v>
      </c>
      <c r="E16" s="37"/>
      <c r="F16" s="19" t="e">
        <f t="shared" si="1"/>
        <v>#DIV/0!</v>
      </c>
      <c r="G16" s="37"/>
      <c r="H16" s="19" t="e">
        <f t="shared" si="2"/>
        <v>#DIV/0!</v>
      </c>
    </row>
    <row r="17" spans="1:8" x14ac:dyDescent="0.3">
      <c r="A17" s="18" t="s">
        <v>46</v>
      </c>
      <c r="B17" s="2" t="s">
        <v>47</v>
      </c>
      <c r="C17" s="37"/>
      <c r="D17" s="19" t="e">
        <f t="shared" si="0"/>
        <v>#DIV/0!</v>
      </c>
      <c r="E17" s="37"/>
      <c r="F17" s="19" t="e">
        <f t="shared" si="1"/>
        <v>#DIV/0!</v>
      </c>
      <c r="G17" s="37"/>
      <c r="H17" s="19" t="e">
        <f t="shared" si="2"/>
        <v>#DIV/0!</v>
      </c>
    </row>
    <row r="18" spans="1:8" x14ac:dyDescent="0.3">
      <c r="A18" s="18" t="s">
        <v>48</v>
      </c>
      <c r="B18" s="2" t="s">
        <v>64</v>
      </c>
      <c r="C18" s="37"/>
      <c r="D18" s="19" t="e">
        <f t="shared" si="0"/>
        <v>#DIV/0!</v>
      </c>
      <c r="E18" s="37"/>
      <c r="F18" s="19" t="e">
        <f t="shared" si="1"/>
        <v>#DIV/0!</v>
      </c>
      <c r="G18" s="37"/>
      <c r="H18" s="19" t="e">
        <f t="shared" si="2"/>
        <v>#DIV/0!</v>
      </c>
    </row>
    <row r="19" spans="1:8" x14ac:dyDescent="0.3">
      <c r="A19" s="18" t="s">
        <v>49</v>
      </c>
      <c r="B19" s="2" t="s">
        <v>50</v>
      </c>
      <c r="C19" s="37"/>
      <c r="D19" s="19" t="e">
        <f t="shared" si="0"/>
        <v>#DIV/0!</v>
      </c>
      <c r="E19" s="37"/>
      <c r="F19" s="19" t="e">
        <f t="shared" si="1"/>
        <v>#DIV/0!</v>
      </c>
      <c r="G19" s="37"/>
      <c r="H19" s="19" t="e">
        <f t="shared" si="2"/>
        <v>#DIV/0!</v>
      </c>
    </row>
    <row r="20" spans="1:8" x14ac:dyDescent="0.3">
      <c r="A20" s="18" t="s">
        <v>51</v>
      </c>
      <c r="B20" s="1" t="s">
        <v>66</v>
      </c>
      <c r="C20" s="38"/>
      <c r="D20" s="19" t="e">
        <f>C20/C26</f>
        <v>#DIV/0!</v>
      </c>
      <c r="E20" s="38"/>
      <c r="F20" s="19" t="e">
        <f>E20/E26</f>
        <v>#DIV/0!</v>
      </c>
      <c r="G20" s="38"/>
      <c r="H20" s="19" t="e">
        <f t="shared" si="2"/>
        <v>#DIV/0!</v>
      </c>
    </row>
    <row r="21" spans="1:8" x14ac:dyDescent="0.3">
      <c r="A21" s="18" t="s">
        <v>52</v>
      </c>
      <c r="B21" s="2" t="s">
        <v>53</v>
      </c>
      <c r="C21" s="37"/>
      <c r="D21" s="19" t="e">
        <f>C21/$C$26</f>
        <v>#DIV/0!</v>
      </c>
      <c r="E21" s="37"/>
      <c r="F21" s="19" t="e">
        <f>E21/$E$26</f>
        <v>#DIV/0!</v>
      </c>
      <c r="G21" s="37"/>
      <c r="H21" s="19" t="e">
        <f t="shared" si="2"/>
        <v>#DIV/0!</v>
      </c>
    </row>
    <row r="22" spans="1:8" x14ac:dyDescent="0.3">
      <c r="A22" s="18" t="s">
        <v>54</v>
      </c>
      <c r="B22" s="2" t="s">
        <v>55</v>
      </c>
      <c r="C22" s="37"/>
      <c r="D22" s="19" t="e">
        <f>C22/$C$26</f>
        <v>#DIV/0!</v>
      </c>
      <c r="E22" s="37"/>
      <c r="F22" s="19" t="e">
        <f>E22/$E$26</f>
        <v>#DIV/0!</v>
      </c>
      <c r="G22" s="37"/>
      <c r="H22" s="19" t="e">
        <f t="shared" si="2"/>
        <v>#DIV/0!</v>
      </c>
    </row>
    <row r="23" spans="1:8" x14ac:dyDescent="0.3">
      <c r="A23" s="18" t="s">
        <v>56</v>
      </c>
      <c r="B23" s="32" t="s">
        <v>72</v>
      </c>
      <c r="C23" s="37"/>
      <c r="D23" s="19" t="e">
        <f>C23/$C$26</f>
        <v>#DIV/0!</v>
      </c>
      <c r="E23" s="37"/>
      <c r="F23" s="19" t="e">
        <f>E23/$E$26</f>
        <v>#DIV/0!</v>
      </c>
      <c r="G23" s="37"/>
      <c r="H23" s="19" t="e">
        <f t="shared" si="2"/>
        <v>#DIV/0!</v>
      </c>
    </row>
    <row r="24" spans="1:8" x14ac:dyDescent="0.3">
      <c r="A24" s="18" t="s">
        <v>58</v>
      </c>
      <c r="B24" s="2" t="s">
        <v>57</v>
      </c>
      <c r="C24" s="37"/>
      <c r="D24" s="19" t="e">
        <f>C24/$C$26</f>
        <v>#DIV/0!</v>
      </c>
      <c r="E24" s="37"/>
      <c r="F24" s="19" t="e">
        <f>E24/$E$26</f>
        <v>#DIV/0!</v>
      </c>
      <c r="G24" s="37"/>
      <c r="H24" s="19" t="e">
        <f t="shared" si="2"/>
        <v>#DIV/0!</v>
      </c>
    </row>
    <row r="25" spans="1:8" x14ac:dyDescent="0.3">
      <c r="A25" s="18" t="s">
        <v>73</v>
      </c>
      <c r="B25" s="2" t="s">
        <v>59</v>
      </c>
      <c r="C25" s="37"/>
      <c r="D25" s="19" t="e">
        <f>C25/$C$26</f>
        <v>#DIV/0!</v>
      </c>
      <c r="E25" s="37"/>
      <c r="F25" s="19" t="e">
        <f>E25/$E$26</f>
        <v>#DIV/0!</v>
      </c>
      <c r="G25" s="37"/>
      <c r="H25" s="19" t="e">
        <f t="shared" si="2"/>
        <v>#DIV/0!</v>
      </c>
    </row>
    <row r="26" spans="1:8" x14ac:dyDescent="0.3">
      <c r="A26" s="167" t="s">
        <v>62</v>
      </c>
      <c r="B26" s="168"/>
      <c r="C26" s="10">
        <f t="shared" ref="C26:H26" si="3">SUM(C9,C11:C25)</f>
        <v>0</v>
      </c>
      <c r="D26" s="20" t="e">
        <f t="shared" si="3"/>
        <v>#DIV/0!</v>
      </c>
      <c r="E26" s="10">
        <f t="shared" si="3"/>
        <v>0</v>
      </c>
      <c r="F26" s="20" t="e">
        <f t="shared" si="3"/>
        <v>#DIV/0!</v>
      </c>
      <c r="G26" s="10">
        <f>SUM(G9,G11:G25)</f>
        <v>0</v>
      </c>
      <c r="H26" s="20" t="e">
        <f t="shared" si="3"/>
        <v>#DIV/0!</v>
      </c>
    </row>
    <row r="28" spans="1:8" ht="33.75" customHeight="1" x14ac:dyDescent="0.3">
      <c r="A28" s="118" t="s">
        <v>8</v>
      </c>
      <c r="B28" s="122"/>
      <c r="C28" s="169" t="s">
        <v>9</v>
      </c>
      <c r="D28" s="170"/>
      <c r="E28" s="171"/>
      <c r="F28" s="172"/>
      <c r="G28" s="172"/>
      <c r="H28" s="172"/>
    </row>
    <row r="29" spans="1:8" ht="29.25" customHeight="1" x14ac:dyDescent="0.3">
      <c r="A29" s="123"/>
      <c r="B29" s="124"/>
      <c r="C29" s="169" t="s">
        <v>10</v>
      </c>
      <c r="D29" s="170"/>
      <c r="E29" s="171"/>
      <c r="F29" s="172"/>
      <c r="G29" s="172"/>
      <c r="H29" s="172"/>
    </row>
  </sheetData>
  <sheetProtection selectLockedCells="1"/>
  <mergeCells count="17">
    <mergeCell ref="A26:B26"/>
    <mergeCell ref="C29:D29"/>
    <mergeCell ref="E29:H29"/>
    <mergeCell ref="A7:A8"/>
    <mergeCell ref="B7:B8"/>
    <mergeCell ref="C7:D7"/>
    <mergeCell ref="E7:F7"/>
    <mergeCell ref="G7:H7"/>
    <mergeCell ref="C28:D28"/>
    <mergeCell ref="E28:H28"/>
    <mergeCell ref="A5:H5"/>
    <mergeCell ref="A1:B1"/>
    <mergeCell ref="C1:H1"/>
    <mergeCell ref="A2:B2"/>
    <mergeCell ref="C2:H2"/>
    <mergeCell ref="A3:B3"/>
    <mergeCell ref="C3:H3"/>
  </mergeCells>
  <conditionalFormatting sqref="E10 C10">
    <cfRule type="cellIs" dxfId="40" priority="40" operator="greaterThan">
      <formula>$G$10</formula>
    </cfRule>
  </conditionalFormatting>
  <pageMargins left="0.31496062992125984" right="0.31496062992125984" top="0.78740157480314965" bottom="0.39370078740157483" header="0.31496062992125984" footer="0.31496062992125984"/>
  <pageSetup paperSize="9" scale="72" fitToHeight="10" orientation="portrait" r:id="rId1"/>
  <headerFooter>
    <oddHeader>&amp;LStatutární město Ostrava
odbor sociálních věcí a zdravotnictví
oblast &amp;"Arial CE,Tučné"Prevence kriminality&amp;R&amp;G</oddHead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Personální obsazení</vt:lpstr>
      <vt:lpstr>Náklady</vt:lpstr>
      <vt:lpstr>Zdroje</vt:lpstr>
      <vt:lpstr>Náklady!Názvy_tisku</vt:lpstr>
      <vt:lpstr>Náklady!Oblast_tisku</vt:lpstr>
      <vt:lpstr>'Personální obsazení'!Oblast_tisku</vt:lpstr>
    </vt:vector>
  </TitlesOfParts>
  <Company>MMO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soc46</dc:creator>
  <cp:lastModifiedBy>Schalková Linda</cp:lastModifiedBy>
  <cp:lastPrinted>2022-09-20T11:57:58Z</cp:lastPrinted>
  <dcterms:created xsi:type="dcterms:W3CDTF">2008-08-18T10:30:23Z</dcterms:created>
  <dcterms:modified xsi:type="dcterms:W3CDTF">2022-10-12T12:38:57Z</dcterms:modified>
</cp:coreProperties>
</file>