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4\Povinné přílohy k VŘ 2024\"/>
    </mc:Choice>
  </mc:AlternateContent>
  <xr:revisionPtr revIDLastSave="0" documentId="13_ncr:1_{22E103F7-03DE-471E-A940-4E16202376CE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Personální obsazení" sheetId="6" r:id="rId1"/>
    <sheet name="Zdroje" sheetId="3" r:id="rId2"/>
    <sheet name="Zaměstnanci se ZP" sheetId="7" r:id="rId3"/>
    <sheet name="Ukazatele" sheetId="9" r:id="rId4"/>
  </sheets>
  <definedNames>
    <definedName name="_xlnm.Print_Area" localSheetId="0">'Personální obsazení'!$A$1:$L$64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9" l="1"/>
  <c r="B2" i="9"/>
  <c r="B1" i="9"/>
  <c r="J30" i="6" l="1"/>
  <c r="J31" i="6"/>
  <c r="J32" i="6"/>
  <c r="J33" i="6"/>
  <c r="J34" i="6"/>
  <c r="J35" i="6"/>
  <c r="J36" i="6"/>
  <c r="J37" i="6"/>
  <c r="J38" i="6"/>
  <c r="J39" i="6"/>
  <c r="J40" i="6"/>
  <c r="J41" i="6"/>
  <c r="J29" i="6"/>
  <c r="C1" i="7" l="1"/>
  <c r="C3" i="7"/>
  <c r="C2" i="7"/>
  <c r="C1" i="3"/>
  <c r="D11" i="7"/>
  <c r="E11" i="7"/>
  <c r="K32" i="6" l="1"/>
  <c r="K33" i="6"/>
  <c r="K34" i="6"/>
  <c r="K35" i="6"/>
  <c r="K36" i="6"/>
  <c r="K37" i="6"/>
  <c r="K38" i="6"/>
  <c r="K39" i="6"/>
  <c r="K40" i="6"/>
  <c r="K41" i="6"/>
  <c r="C61" i="6" l="1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H42" i="6"/>
  <c r="G42" i="6"/>
  <c r="C42" i="6"/>
  <c r="I41" i="6"/>
  <c r="L41" i="6" s="1"/>
  <c r="I40" i="6"/>
  <c r="L40" i="6" s="1"/>
  <c r="L39" i="6"/>
  <c r="I39" i="6"/>
  <c r="L38" i="6"/>
  <c r="I38" i="6"/>
  <c r="L37" i="6"/>
  <c r="I37" i="6"/>
  <c r="I36" i="6"/>
  <c r="L36" i="6" s="1"/>
  <c r="I35" i="6"/>
  <c r="L35" i="6" s="1"/>
  <c r="I34" i="6"/>
  <c r="L34" i="6" s="1"/>
  <c r="I33" i="6"/>
  <c r="L33" i="6" s="1"/>
  <c r="I32" i="6"/>
  <c r="L32" i="6" s="1"/>
  <c r="K31" i="6"/>
  <c r="I31" i="6"/>
  <c r="K30" i="6"/>
  <c r="I30" i="6"/>
  <c r="I29" i="6"/>
  <c r="E23" i="6"/>
  <c r="C23" i="6"/>
  <c r="H22" i="6"/>
  <c r="H21" i="6"/>
  <c r="H20" i="6"/>
  <c r="H19" i="6"/>
  <c r="H18" i="6"/>
  <c r="H17" i="6"/>
  <c r="H16" i="6"/>
  <c r="H15" i="6"/>
  <c r="H14" i="6"/>
  <c r="H13" i="6"/>
  <c r="H12" i="6"/>
  <c r="J12" i="6" s="1"/>
  <c r="K11" i="6"/>
  <c r="H11" i="6"/>
  <c r="J11" i="6" s="1"/>
  <c r="H10" i="6"/>
  <c r="I42" i="6" l="1"/>
  <c r="J16" i="6"/>
  <c r="K16" i="6" s="1"/>
  <c r="I11" i="6"/>
  <c r="L11" i="6" s="1"/>
  <c r="J17" i="6"/>
  <c r="K17" i="6" s="1"/>
  <c r="J21" i="6"/>
  <c r="K21" i="6" s="1"/>
  <c r="I18" i="6"/>
  <c r="J18" i="6"/>
  <c r="K18" i="6" s="1"/>
  <c r="I15" i="6"/>
  <c r="L15" i="6" s="1"/>
  <c r="J15" i="6"/>
  <c r="K15" i="6" s="1"/>
  <c r="I10" i="6"/>
  <c r="J10" i="6"/>
  <c r="I22" i="6"/>
  <c r="J22" i="6"/>
  <c r="K22" i="6" s="1"/>
  <c r="L22" i="6" s="1"/>
  <c r="J13" i="6"/>
  <c r="K13" i="6" s="1"/>
  <c r="J19" i="6"/>
  <c r="K19" i="6" s="1"/>
  <c r="I14" i="6"/>
  <c r="J14" i="6"/>
  <c r="J20" i="6"/>
  <c r="K20" i="6" s="1"/>
  <c r="K29" i="6"/>
  <c r="K42" i="6" s="1"/>
  <c r="J42" i="6"/>
  <c r="L31" i="6"/>
  <c r="L30" i="6"/>
  <c r="K14" i="6"/>
  <c r="L14" i="6" s="1"/>
  <c r="I61" i="6"/>
  <c r="H23" i="6"/>
  <c r="I19" i="6"/>
  <c r="K10" i="6"/>
  <c r="K12" i="6"/>
  <c r="I12" i="6"/>
  <c r="L12" i="6" s="1"/>
  <c r="I16" i="6"/>
  <c r="I20" i="6"/>
  <c r="I13" i="6"/>
  <c r="I17" i="6"/>
  <c r="I21" i="6"/>
  <c r="L18" i="6" l="1"/>
  <c r="L20" i="6"/>
  <c r="L29" i="6"/>
  <c r="L42" i="6" s="1"/>
  <c r="L21" i="6"/>
  <c r="L19" i="6"/>
  <c r="L17" i="6"/>
  <c r="L16" i="6"/>
  <c r="L13" i="6"/>
  <c r="K23" i="6"/>
  <c r="J23" i="6"/>
  <c r="L10" i="6"/>
  <c r="I23" i="6"/>
  <c r="L23" i="6" l="1"/>
  <c r="G26" i="3"/>
  <c r="H9" i="3" s="1"/>
  <c r="C2" i="3" l="1"/>
  <c r="C3" i="3"/>
  <c r="C26" i="3" l="1"/>
  <c r="D10" i="3" s="1"/>
  <c r="E26" i="3"/>
  <c r="F10" i="3" s="1"/>
  <c r="F23" i="3" l="1"/>
  <c r="F24" i="3" l="1"/>
  <c r="D25" i="3" l="1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12" i="3"/>
  <c r="D14" i="3"/>
  <c r="D16" i="3"/>
  <c r="D18" i="3"/>
  <c r="D20" i="3"/>
  <c r="D22" i="3"/>
  <c r="F11" i="3"/>
  <c r="F13" i="3"/>
  <c r="F15" i="3"/>
  <c r="F17" i="3"/>
  <c r="F19" i="3"/>
  <c r="F21" i="3"/>
  <c r="D26" i="3" l="1"/>
  <c r="H10" i="3"/>
  <c r="F26" i="3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Štěrbová Daniela</author>
    <author>kanokovama</author>
    <author>soc46</author>
  </authors>
  <commentList>
    <comment ref="I9" authorId="0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2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8" authorId="0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8" authorId="0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0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8" authorId="0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7" authorId="2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<sst xmlns="http://schemas.openxmlformats.org/spreadsheetml/2006/main" count="213" uniqueCount="156">
  <si>
    <t>Název projektu:</t>
  </si>
  <si>
    <t>Místo realizace projektu:</t>
  </si>
  <si>
    <t>Datum:</t>
  </si>
  <si>
    <t>Jméno a příjmení statutárního zástupce:</t>
  </si>
  <si>
    <t>Podpis: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</si>
  <si>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</si>
  <si>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</si>
  <si>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</si>
  <si>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</si>
  <si>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</si>
  <si>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</si>
  <si>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</si>
  <si>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</si>
  <si>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</si>
  <si>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</si>
  <si>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</si>
  <si>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</si>
  <si>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</si>
  <si>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</si>
  <si>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</si>
  <si>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</si>
  <si>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</si>
  <si>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</si>
  <si>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</si>
  <si>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</si>
  <si>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</si>
  <si>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</si>
  <si>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</si>
  <si>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</si>
  <si>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</si>
  <si>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</si>
  <si>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</si>
  <si>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</si>
  <si>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</si>
  <si>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</si>
  <si>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</si>
  <si>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</si>
  <si>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</si>
  <si>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</si>
  <si>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</si>
  <si>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</si>
  <si>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</si>
  <si>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</si>
  <si>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</si>
  <si>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</si>
  <si>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</si>
  <si>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</si>
  <si>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</si>
  <si>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</si>
  <si>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</si>
  <si>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</si>
  <si>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</si>
  <si>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</si>
  <si>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</si>
  <si>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</si>
  <si>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</si>
  <si>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</si>
  <si>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>Příjmy od účastníků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</si>
  <si>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</si>
  <si>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</si>
  <si>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</si>
  <si>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</si>
  <si>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</si>
  <si>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Počet odprac. měcíců celkem</t>
  </si>
  <si>
    <t>Odměna/počet měsíců
(Kč)</t>
  </si>
  <si>
    <t>Název žadatele:</t>
  </si>
  <si>
    <t>PERSONÁLNÍ OBSAZENÍ PROJEKTU (kód SVZ/H)</t>
  </si>
  <si>
    <t>FINANČNÍ ZDROJE (kód SVZ/H)</t>
  </si>
  <si>
    <t>z toho: Podpora osob s handicapem</t>
  </si>
  <si>
    <t>Celkem</t>
  </si>
  <si>
    <r>
      <rPr>
        <b/>
        <sz val="10"/>
        <color theme="1"/>
        <rFont val="Arial"/>
        <family val="2"/>
        <charset val="238"/>
      </rPr>
      <t>OZZ</t>
    </r>
    <r>
      <rPr>
        <sz val="10"/>
        <color theme="1"/>
        <rFont val="Arial"/>
        <family val="2"/>
        <charset val="238"/>
      </rPr>
      <t xml:space="preserve"> - osoby zdravotně znevýhodněné</t>
    </r>
  </si>
  <si>
    <r>
      <rPr>
        <b/>
        <sz val="10"/>
        <color theme="1"/>
        <rFont val="Arial"/>
        <family val="2"/>
        <charset val="238"/>
      </rPr>
      <t>OZP-1,2</t>
    </r>
    <r>
      <rPr>
        <sz val="10"/>
        <color theme="1"/>
        <rFont val="Arial"/>
        <family val="2"/>
        <charset val="238"/>
      </rPr>
      <t xml:space="preserve"> - uznány invalitními v 1. a 2. stupni </t>
    </r>
  </si>
  <si>
    <r>
      <rPr>
        <b/>
        <sz val="10"/>
        <color theme="1"/>
        <rFont val="Arial"/>
        <family val="2"/>
        <charset val="238"/>
      </rPr>
      <t>TZP -</t>
    </r>
    <r>
      <rPr>
        <sz val="10"/>
        <color theme="1"/>
        <rFont val="Arial"/>
        <family val="2"/>
        <charset val="238"/>
      </rPr>
      <t xml:space="preserve"> Osoby s těžším zdravotním postižením - uznány invalidními ve 3. stupni</t>
    </r>
  </si>
  <si>
    <t>Průměrný počet úvazků</t>
  </si>
  <si>
    <t xml:space="preserve">Počet zaměstnanců </t>
  </si>
  <si>
    <t xml:space="preserve">Zaměstnanci, kteří jsou OZP podle §67 odst. 2 písm. a) ZoZ </t>
  </si>
  <si>
    <t>ZAMĚSTNANCI SE ZDRAVOTNÍM POSTIŽENÍM PODÍLEJÍCÍ SE NA REALIZACI PROJEKTU (kód SVZ/H)</t>
  </si>
  <si>
    <t>Ukazatele projektu dle Manuálu pro vykazování ukazatelů v sociálních službách a souvisejících aktivitách ve městě Ostrava</t>
  </si>
  <si>
    <t>Bariéry</t>
  </si>
  <si>
    <t>Dobrovolnictví</t>
  </si>
  <si>
    <t>Počet dobrovolníků se smlouvou</t>
  </si>
  <si>
    <t>Počet hodin dobrovolnické práce - jednorázové akce</t>
  </si>
  <si>
    <t>Počet hodin dobrovolnické práce - dlouhodobá činnost</t>
  </si>
  <si>
    <t>Akce pro cílovou skupinu</t>
  </si>
  <si>
    <t>Počet akcí pro cílovou skupinu</t>
  </si>
  <si>
    <t>Počet hodin akcí</t>
  </si>
  <si>
    <t>Počet účastníků akcí</t>
  </si>
  <si>
    <t>Počet účastníků akcí s bydlištěm mimo území města Ostravy</t>
  </si>
  <si>
    <t>Akce pro veřejnost včetně osvětových</t>
  </si>
  <si>
    <t>Počet osvětových akcí pro veřejnost</t>
  </si>
  <si>
    <t>Počet hodin osvětových akcí</t>
  </si>
  <si>
    <t>Počet účastníků osvětových akcí</t>
  </si>
  <si>
    <t>Aktivity pro cílovou skupinu</t>
  </si>
  <si>
    <t>Počet hodin aktivit</t>
  </si>
  <si>
    <t>Počet účastníků aktivit</t>
  </si>
  <si>
    <t>Počet účastníků aktivit s bydlištěm mimo území města Ostravy</t>
  </si>
  <si>
    <t>Oblasti aktivit</t>
  </si>
  <si>
    <t>Ukazatele</t>
  </si>
  <si>
    <t>Plánovaná hodnota ukazatele</t>
  </si>
  <si>
    <t>Činnosti</t>
  </si>
  <si>
    <t>Počet klientů v roce</t>
  </si>
  <si>
    <t>Počet klientů mimo území města Ostravy</t>
  </si>
  <si>
    <t>Intervence</t>
  </si>
  <si>
    <t>Skupinové intervence</t>
  </si>
  <si>
    <t>Kontakty</t>
  </si>
  <si>
    <t>Klientohodiny</t>
  </si>
  <si>
    <t>Pobytové akce pro cílovou skupinu</t>
  </si>
  <si>
    <t>Počet pobytových akcí pro cílovou skupinu</t>
  </si>
  <si>
    <t>Počet dnů pobytových akcí</t>
  </si>
  <si>
    <t>Počet účastníků pobytových akcí</t>
  </si>
  <si>
    <t>Počet účastníků s bydlištěm mimo území města Ostravy</t>
  </si>
  <si>
    <t>Půjčovna pomůcek</t>
  </si>
  <si>
    <t>Počet položek v půjčovně</t>
  </si>
  <si>
    <t>Počet zápůjček</t>
  </si>
  <si>
    <t>Podpora zaměstnávání</t>
  </si>
  <si>
    <t>Zaměstnávání osob s handicapem</t>
  </si>
  <si>
    <t>Okamžitá kapacita</t>
  </si>
  <si>
    <t>Počet zaměstnaných osob se ZP celkem</t>
  </si>
  <si>
    <t>Průměrný počet úvazků osob se ZP celkem</t>
  </si>
  <si>
    <t>Počet zaměstnanců - TZP</t>
  </si>
  <si>
    <t>Průměrný počet úvazků - TZP</t>
  </si>
  <si>
    <t>Počet zaměstnanců  - OZP - 1, 2</t>
  </si>
  <si>
    <t>Průměrný počet úvazků - OZP - 1, 2</t>
  </si>
  <si>
    <t>Počet zaměstnanců - OZZ</t>
  </si>
  <si>
    <t>Průměrný počet úvazků - OZZ</t>
  </si>
  <si>
    <t>Vzdělávání pro cílovou skupinu a pečující</t>
  </si>
  <si>
    <t>Počet vzdělávacích akcí</t>
  </si>
  <si>
    <t>Počet hodin vzdělávacích akcí</t>
  </si>
  <si>
    <t>Počet účastníků vzdělávacích akcí</t>
  </si>
  <si>
    <t>Počet účastníků vzdělávacích akcí s bydlištěm mimo území města Ostravy</t>
  </si>
  <si>
    <t>Vzdělávání pro odborníky</t>
  </si>
  <si>
    <t>Přeprava osob</t>
  </si>
  <si>
    <t>Provozní doba</t>
  </si>
  <si>
    <t>Počet přepravených osob</t>
  </si>
  <si>
    <t>Počet ujetých km celkem</t>
  </si>
  <si>
    <t>Periodika, publikace</t>
  </si>
  <si>
    <t>Počet publikací / čísel periodik</t>
  </si>
  <si>
    <t>Počet stran celkem</t>
  </si>
  <si>
    <t>Počet distribuovaných výtisků</t>
  </si>
  <si>
    <t>Celkový počet výtisků</t>
  </si>
  <si>
    <t>Počet realizovaných jednání za účelem řešení bariér s dotčenými aktéry</t>
  </si>
  <si>
    <t>Počet odpracovaných hodin za účelem řešení bariér</t>
  </si>
  <si>
    <t>Počet uskutečněných monitorovacích aktivit v oblasti řešení bariér</t>
  </si>
  <si>
    <t>Počet dnů aktivit pro cílovou skupinu</t>
  </si>
  <si>
    <t>Počet hodin doprovodů</t>
  </si>
  <si>
    <t>Počet klientů, kteří získali zaměstnání</t>
  </si>
  <si>
    <t>Počet klientů, kteří získali zaměstnání s bydlištěm mimo území města Ostravy</t>
  </si>
  <si>
    <t>Počet klientů, kteří si udrželi zaměstnání alespoň 1/2 roku</t>
  </si>
  <si>
    <t>Celkový úvazek pro organizaci</t>
  </si>
  <si>
    <t>Úvazek pro projekt</t>
  </si>
  <si>
    <t>Sjednaný rozsah celkové pracovní doby za měs. (hod.)</t>
  </si>
  <si>
    <t>Celkový sjednaný rozsah práce (hod.)</t>
  </si>
  <si>
    <t>1.1.</t>
  </si>
  <si>
    <t>Skutečné zdroje 2022</t>
  </si>
  <si>
    <t>Předpoklad zdrojů 2023</t>
  </si>
  <si>
    <t>Plán zdrojů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</si>
</sst>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49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/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10" fontId="4" fillId="2" borderId="1" xfId="1" applyNumberFormat="1" applyFont="1" applyFill="1" applyBorder="1"/>
    <xf numFmtId="10" fontId="3" fillId="2" borderId="1" xfId="1" applyNumberFormat="1" applyFont="1" applyFill="1" applyBorder="1"/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4" fillId="0" borderId="17" xfId="0" applyFont="1" applyBorder="1" applyAlignment="1">
      <alignment horizontal="left" vertical="top"/>
    </xf>
    <xf numFmtId="0" fontId="4" fillId="0" borderId="17" xfId="0" applyFont="1" applyBorder="1" applyAlignment="1">
      <alignment vertical="top" wrapText="1"/>
    </xf>
    <xf numFmtId="3" fontId="4" fillId="0" borderId="17" xfId="0" applyNumberFormat="1" applyFont="1" applyBorder="1"/>
    <xf numFmtId="10" fontId="4" fillId="2" borderId="17" xfId="1" applyNumberFormat="1" applyFont="1" applyFill="1" applyBorder="1"/>
    <xf numFmtId="0" fontId="3" fillId="2" borderId="1" xfId="0" applyFont="1" applyFill="1" applyBorder="1" applyAlignment="1">
      <alignment vertical="top" wrapText="1"/>
    </xf>
    <xf numFmtId="3" fontId="4" fillId="0" borderId="17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3" fontId="4" fillId="4" borderId="1" xfId="0" applyNumberFormat="1" applyFont="1" applyFill="1" applyBorder="1" applyProtection="1">
      <protection locked="0"/>
    </xf>
    <xf numFmtId="14" fontId="4" fillId="0" borderId="1" xfId="0" applyNumberFormat="1" applyFont="1" applyBorder="1" applyAlignment="1" applyProtection="1">
      <alignment horizontal="left" vertical="top" wrapText="1"/>
      <protection locked="0"/>
    </xf>
    <xf numFmtId="3" fontId="4" fillId="0" borderId="17" xfId="0" applyNumberFormat="1" applyFont="1" applyBorder="1" applyAlignment="1" applyProtection="1">
      <alignment vertical="center"/>
      <protection locked="0"/>
    </xf>
    <xf numFmtId="10" fontId="4" fillId="2" borderId="17" xfId="1" applyNumberFormat="1" applyFont="1" applyFill="1" applyBorder="1" applyAlignment="1">
      <alignment vertical="center"/>
    </xf>
    <xf numFmtId="0" fontId="4" fillId="0" borderId="0" xfId="3" applyFont="1" applyAlignment="1">
      <alignment vertical="top" wrapText="1"/>
    </xf>
    <xf numFmtId="0" fontId="4" fillId="0" borderId="0" xfId="3" applyFont="1" applyAlignment="1">
      <alignment vertical="top"/>
    </xf>
    <xf numFmtId="0" fontId="4" fillId="0" borderId="0" xfId="3" applyFont="1"/>
    <xf numFmtId="0" fontId="3" fillId="0" borderId="0" xfId="3" applyFont="1" applyAlignment="1">
      <alignment vertical="top" wrapText="1"/>
    </xf>
    <xf numFmtId="0" fontId="4" fillId="0" borderId="0" xfId="3" applyFont="1" applyAlignment="1">
      <alignment horizontal="left" vertical="top" wrapText="1"/>
    </xf>
    <xf numFmtId="0" fontId="3" fillId="2" borderId="19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 shrinkToFit="1"/>
    </xf>
    <xf numFmtId="0" fontId="3" fillId="4" borderId="17" xfId="3" applyFont="1" applyFill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center" wrapText="1"/>
      <protection locked="0"/>
    </xf>
    <xf numFmtId="0" fontId="3" fillId="0" borderId="1" xfId="3" applyFont="1" applyBorder="1" applyAlignment="1" applyProtection="1">
      <alignment horizontal="center" vertical="top" wrapText="1"/>
      <protection locked="0"/>
    </xf>
    <xf numFmtId="2" fontId="4" fillId="0" borderId="1" xfId="3" applyNumberFormat="1" applyFont="1" applyBorder="1" applyAlignment="1" applyProtection="1">
      <alignment horizontal="center" vertical="top"/>
      <protection locked="0"/>
    </xf>
    <xf numFmtId="3" fontId="4" fillId="3" borderId="1" xfId="3" applyNumberFormat="1" applyFont="1" applyFill="1" applyBorder="1" applyAlignment="1">
      <alignment horizontal="right" vertical="top"/>
    </xf>
    <xf numFmtId="3" fontId="4" fillId="2" borderId="1" xfId="3" applyNumberFormat="1" applyFont="1" applyFill="1" applyBorder="1" applyAlignment="1">
      <alignment horizontal="right" vertical="top"/>
    </xf>
    <xf numFmtId="3" fontId="4" fillId="2" borderId="1" xfId="3" applyNumberFormat="1" applyFont="1" applyFill="1" applyBorder="1" applyAlignment="1">
      <alignment vertical="top"/>
    </xf>
    <xf numFmtId="3" fontId="3" fillId="2" borderId="1" xfId="3" applyNumberFormat="1" applyFont="1" applyFill="1" applyBorder="1" applyAlignment="1">
      <alignment vertical="top"/>
    </xf>
    <xf numFmtId="0" fontId="4" fillId="0" borderId="1" xfId="3" applyFont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0" fontId="4" fillId="0" borderId="0" xfId="3" applyFont="1" applyProtection="1">
      <protection locked="0"/>
    </xf>
    <xf numFmtId="0" fontId="3" fillId="4" borderId="1" xfId="3" applyFont="1" applyFill="1" applyBorder="1" applyAlignment="1" applyProtection="1">
      <alignment vertical="top" wrapText="1"/>
      <protection locked="0"/>
    </xf>
    <xf numFmtId="3" fontId="4" fillId="2" borderId="11" xfId="3" applyNumberFormat="1" applyFont="1" applyFill="1" applyBorder="1" applyAlignment="1">
      <alignment horizontal="right" vertical="top"/>
    </xf>
    <xf numFmtId="3" fontId="4" fillId="2" borderId="11" xfId="3" applyNumberFormat="1" applyFont="1" applyFill="1" applyBorder="1" applyAlignment="1">
      <alignment vertical="top"/>
    </xf>
    <xf numFmtId="0" fontId="3" fillId="2" borderId="8" xfId="3" applyFont="1" applyFill="1" applyBorder="1" applyAlignment="1">
      <alignment horizontal="center" vertical="top" wrapText="1"/>
    </xf>
    <xf numFmtId="2" fontId="3" fillId="2" borderId="12" xfId="3" applyNumberFormat="1" applyFont="1" applyFill="1" applyBorder="1" applyAlignment="1">
      <alignment horizontal="center"/>
    </xf>
    <xf numFmtId="3" fontId="3" fillId="2" borderId="13" xfId="3" applyNumberFormat="1" applyFont="1" applyFill="1" applyBorder="1" applyAlignment="1">
      <alignment horizontal="right"/>
    </xf>
    <xf numFmtId="3" fontId="3" fillId="2" borderId="15" xfId="3" applyNumberFormat="1" applyFont="1" applyFill="1" applyBorder="1" applyAlignment="1">
      <alignment horizontal="right"/>
    </xf>
    <xf numFmtId="3" fontId="3" fillId="2" borderId="9" xfId="3" applyNumberFormat="1" applyFont="1" applyFill="1" applyBorder="1" applyAlignment="1">
      <alignment horizontal="right"/>
    </xf>
    <xf numFmtId="3" fontId="3" fillId="2" borderId="9" xfId="3" applyNumberFormat="1" applyFont="1" applyFill="1" applyBorder="1"/>
    <xf numFmtId="0" fontId="4" fillId="0" borderId="0" xfId="3" applyFont="1" applyAlignment="1" applyProtection="1">
      <alignment vertical="top" wrapText="1"/>
      <protection locked="0"/>
    </xf>
    <xf numFmtId="3" fontId="4" fillId="0" borderId="1" xfId="3" applyNumberFormat="1" applyFont="1" applyBorder="1" applyAlignment="1" applyProtection="1">
      <alignment horizontal="center" vertical="top"/>
      <protection locked="0"/>
    </xf>
    <xf numFmtId="49" fontId="4" fillId="0" borderId="1" xfId="3" applyNumberFormat="1" applyFont="1" applyBorder="1" applyAlignment="1" applyProtection="1">
      <alignment horizontal="center" vertical="top" wrapText="1"/>
      <protection locked="0"/>
    </xf>
    <xf numFmtId="164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2" borderId="1" xfId="3" applyNumberFormat="1" applyFont="1" applyFill="1" applyBorder="1" applyAlignment="1">
      <alignment horizontal="right" vertical="top" wrapText="1"/>
    </xf>
    <xf numFmtId="3" fontId="4" fillId="2" borderId="1" xfId="3" applyNumberFormat="1" applyFont="1" applyFill="1" applyBorder="1" applyAlignment="1">
      <alignment vertical="top" wrapText="1"/>
    </xf>
    <xf numFmtId="0" fontId="13" fillId="2" borderId="8" xfId="3" applyFont="1" applyFill="1" applyBorder="1" applyAlignment="1">
      <alignment horizontal="center" vertical="top" wrapText="1"/>
    </xf>
    <xf numFmtId="0" fontId="3" fillId="2" borderId="10" xfId="3" applyFont="1" applyFill="1" applyBorder="1" applyAlignment="1">
      <alignment horizontal="center"/>
    </xf>
    <xf numFmtId="164" fontId="3" fillId="2" borderId="12" xfId="3" applyNumberFormat="1" applyFont="1" applyFill="1" applyBorder="1" applyAlignment="1">
      <alignment horizontal="right"/>
    </xf>
    <xf numFmtId="3" fontId="3" fillId="2" borderId="12" xfId="3" applyNumberFormat="1" applyFont="1" applyFill="1" applyBorder="1" applyAlignment="1">
      <alignment horizontal="right"/>
    </xf>
    <xf numFmtId="3" fontId="3" fillId="2" borderId="9" xfId="3" applyNumberFormat="1" applyFont="1" applyFill="1" applyBorder="1" applyAlignment="1">
      <alignment horizontal="right" vertical="top"/>
    </xf>
    <xf numFmtId="0" fontId="3" fillId="4" borderId="1" xfId="3" applyFont="1" applyFill="1" applyBorder="1" applyAlignment="1" applyProtection="1">
      <alignment vertical="center" wrapText="1"/>
      <protection locked="0"/>
    </xf>
    <xf numFmtId="1" fontId="3" fillId="0" borderId="1" xfId="3" applyNumberFormat="1" applyFont="1" applyBorder="1" applyAlignment="1" applyProtection="1">
      <alignment horizontal="center" vertical="top" wrapText="1"/>
      <protection locked="0"/>
    </xf>
    <xf numFmtId="3" fontId="3" fillId="2" borderId="1" xfId="3" applyNumberFormat="1" applyFont="1" applyFill="1" applyBorder="1" applyAlignment="1">
      <alignment horizontal="right" vertical="top"/>
    </xf>
    <xf numFmtId="0" fontId="4" fillId="4" borderId="1" xfId="3" applyFont="1" applyFill="1" applyBorder="1" applyAlignment="1" applyProtection="1">
      <alignment vertical="top" wrapText="1"/>
      <protection locked="0"/>
    </xf>
    <xf numFmtId="0" fontId="4" fillId="4" borderId="11" xfId="3" applyFont="1" applyFill="1" applyBorder="1" applyAlignment="1" applyProtection="1">
      <alignment vertical="top" wrapText="1"/>
      <protection locked="0"/>
    </xf>
    <xf numFmtId="0" fontId="3" fillId="4" borderId="11" xfId="3" applyFont="1" applyFill="1" applyBorder="1" applyAlignment="1" applyProtection="1">
      <alignment vertical="top" wrapText="1"/>
      <protection locked="0"/>
    </xf>
    <xf numFmtId="1" fontId="3" fillId="0" borderId="11" xfId="3" applyNumberFormat="1" applyFont="1" applyBorder="1" applyAlignment="1" applyProtection="1">
      <alignment horizontal="center" vertical="top" wrapText="1"/>
      <protection locked="0"/>
    </xf>
    <xf numFmtId="3" fontId="4" fillId="0" borderId="11" xfId="3" applyNumberFormat="1" applyFont="1" applyBorder="1" applyAlignment="1" applyProtection="1">
      <alignment horizontal="center" vertical="top"/>
      <protection locked="0"/>
    </xf>
    <xf numFmtId="49" fontId="4" fillId="0" borderId="11" xfId="3" applyNumberFormat="1" applyFont="1" applyBorder="1" applyAlignment="1" applyProtection="1">
      <alignment horizontal="center" vertical="top" wrapText="1"/>
      <protection locked="0"/>
    </xf>
    <xf numFmtId="3" fontId="3" fillId="2" borderId="14" xfId="3" applyNumberFormat="1" applyFont="1" applyFill="1" applyBorder="1" applyAlignment="1">
      <alignment horizontal="right"/>
    </xf>
    <xf numFmtId="0" fontId="4" fillId="2" borderId="1" xfId="3" applyFont="1" applyFill="1" applyBorder="1" applyAlignment="1" applyProtection="1">
      <alignment vertical="top" wrapText="1"/>
      <protection locked="0"/>
    </xf>
    <xf numFmtId="49" fontId="4" fillId="0" borderId="0" xfId="3" applyNumberFormat="1" applyFont="1" applyProtection="1"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2" borderId="19" xfId="0" applyFont="1" applyFill="1" applyBorder="1" applyAlignment="1">
      <alignment vertical="top" wrapText="1"/>
    </xf>
    <xf numFmtId="2" fontId="16" fillId="3" borderId="1" xfId="0" applyNumberFormat="1" applyFont="1" applyFill="1" applyBorder="1"/>
    <xf numFmtId="2" fontId="17" fillId="0" borderId="1" xfId="0" applyNumberFormat="1" applyFont="1" applyBorder="1" applyAlignment="1" applyProtection="1">
      <alignment horizontal="right"/>
      <protection locked="0"/>
    </xf>
    <xf numFmtId="0" fontId="17" fillId="0" borderId="1" xfId="0" applyFont="1" applyBorder="1"/>
    <xf numFmtId="49" fontId="8" fillId="3" borderId="1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0" fillId="4" borderId="0" xfId="0" applyFill="1"/>
    <xf numFmtId="0" fontId="3" fillId="4" borderId="0" xfId="0" applyFont="1" applyFill="1"/>
    <xf numFmtId="0" fontId="4" fillId="4" borderId="0" xfId="0" applyFont="1" applyFill="1"/>
    <xf numFmtId="0" fontId="4" fillId="0" borderId="17" xfId="0" applyFont="1" applyBorder="1"/>
    <xf numFmtId="0" fontId="4" fillId="0" borderId="25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 applyAlignment="1">
      <alignment horizontal="right"/>
    </xf>
    <xf numFmtId="0" fontId="4" fillId="5" borderId="17" xfId="0" applyFont="1" applyFill="1" applyBorder="1"/>
    <xf numFmtId="0" fontId="4" fillId="5" borderId="25" xfId="0" applyFont="1" applyFill="1" applyBorder="1" applyAlignment="1">
      <alignment horizontal="right"/>
    </xf>
    <xf numFmtId="0" fontId="4" fillId="5" borderId="1" xfId="0" applyFont="1" applyFill="1" applyBorder="1"/>
    <xf numFmtId="0" fontId="4" fillId="5" borderId="23" xfId="0" applyFont="1" applyFill="1" applyBorder="1" applyAlignment="1">
      <alignment horizontal="right"/>
    </xf>
    <xf numFmtId="0" fontId="4" fillId="5" borderId="6" xfId="0" applyFont="1" applyFill="1" applyBorder="1"/>
    <xf numFmtId="0" fontId="4" fillId="5" borderId="7" xfId="0" applyFont="1" applyFill="1" applyBorder="1" applyAlignment="1">
      <alignment horizontal="right"/>
    </xf>
    <xf numFmtId="0" fontId="4" fillId="5" borderId="3" xfId="0" applyFont="1" applyFill="1" applyBorder="1"/>
    <xf numFmtId="0" fontId="4" fillId="5" borderId="4" xfId="0" applyFont="1" applyFill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 applyAlignment="1">
      <alignment horizontal="right"/>
    </xf>
    <xf numFmtId="0" fontId="4" fillId="0" borderId="11" xfId="0" applyFont="1" applyBorder="1"/>
    <xf numFmtId="0" fontId="4" fillId="0" borderId="27" xfId="0" applyFont="1" applyBorder="1" applyAlignment="1">
      <alignment horizontal="right"/>
    </xf>
    <xf numFmtId="0" fontId="4" fillId="5" borderId="11" xfId="0" applyFont="1" applyFill="1" applyBorder="1"/>
    <xf numFmtId="0" fontId="4" fillId="5" borderId="27" xfId="0" applyFont="1" applyFill="1" applyBorder="1" applyAlignment="1">
      <alignment horizontal="right"/>
    </xf>
    <xf numFmtId="0" fontId="4" fillId="5" borderId="7" xfId="0" applyFont="1" applyFill="1" applyBorder="1"/>
    <xf numFmtId="0" fontId="3" fillId="3" borderId="10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" xfId="3" applyFont="1" applyFill="1" applyBorder="1" applyAlignment="1" applyProtection="1">
      <alignment horizontal="center" vertical="top" wrapText="1"/>
      <protection locked="0"/>
    </xf>
    <xf numFmtId="1" fontId="3" fillId="3" borderId="1" xfId="3" applyNumberFormat="1" applyFont="1" applyFill="1" applyBorder="1" applyAlignment="1" applyProtection="1">
      <alignment horizontal="center" vertical="top" wrapText="1"/>
      <protection locked="0"/>
    </xf>
    <xf numFmtId="1" fontId="3" fillId="3" borderId="11" xfId="3" applyNumberFormat="1" applyFont="1" applyFill="1" applyBorder="1" applyAlignment="1" applyProtection="1">
      <alignment horizontal="center" vertical="top" wrapText="1"/>
      <protection locked="0"/>
    </xf>
    <xf numFmtId="0" fontId="2" fillId="0" borderId="30" xfId="3" applyBorder="1" applyAlignment="1" applyProtection="1">
      <alignment horizontal="left" vertical="center" wrapText="1"/>
      <protection locked="0"/>
    </xf>
    <xf numFmtId="49" fontId="4" fillId="0" borderId="17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0" fillId="0" borderId="1" xfId="0" applyBorder="1"/>
    <xf numFmtId="0" fontId="0" fillId="4" borderId="1" xfId="0" applyFill="1" applyBorder="1"/>
    <xf numFmtId="0" fontId="0" fillId="6" borderId="21" xfId="0" applyFill="1" applyBorder="1"/>
    <xf numFmtId="0" fontId="4" fillId="6" borderId="2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6" borderId="0" xfId="0" applyFont="1" applyFill="1"/>
    <xf numFmtId="1" fontId="16" fillId="3" borderId="1" xfId="0" applyNumberFormat="1" applyFont="1" applyFill="1" applyBorder="1"/>
    <xf numFmtId="1" fontId="17" fillId="0" borderId="1" xfId="0" applyNumberFormat="1" applyFont="1" applyBorder="1" applyAlignment="1" applyProtection="1">
      <alignment horizontal="right"/>
      <protection locked="0"/>
    </xf>
    <xf numFmtId="0" fontId="4" fillId="2" borderId="19" xfId="3" applyFont="1" applyFill="1" applyBorder="1" applyAlignment="1" applyProtection="1">
      <alignment vertical="top" wrapText="1"/>
      <protection locked="0"/>
    </xf>
    <xf numFmtId="0" fontId="2" fillId="0" borderId="16" xfId="3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top" wrapText="1"/>
      <protection locked="0"/>
    </xf>
    <xf numFmtId="49" fontId="4" fillId="0" borderId="19" xfId="3" applyNumberFormat="1" applyFont="1" applyBorder="1" applyAlignment="1" applyProtection="1">
      <alignment horizontal="right" vertical="top" wrapText="1"/>
      <protection locked="0"/>
    </xf>
    <xf numFmtId="49" fontId="4" fillId="0" borderId="16" xfId="3" applyNumberFormat="1" applyFont="1" applyBorder="1" applyAlignment="1" applyProtection="1">
      <alignment horizontal="right" vertical="top" wrapText="1"/>
      <protection locked="0"/>
    </xf>
    <xf numFmtId="0" fontId="3" fillId="2" borderId="15" xfId="3" applyFont="1" applyFill="1" applyBorder="1" applyAlignment="1">
      <alignment vertical="top" wrapText="1"/>
    </xf>
    <xf numFmtId="0" fontId="2" fillId="0" borderId="8" xfId="3" applyBorder="1" applyAlignment="1">
      <alignment vertical="top" wrapText="1"/>
    </xf>
    <xf numFmtId="0" fontId="3" fillId="2" borderId="12" xfId="3" applyFont="1" applyFill="1" applyBorder="1" applyAlignment="1">
      <alignment horizontal="right"/>
    </xf>
    <xf numFmtId="0" fontId="3" fillId="2" borderId="8" xfId="3" applyFont="1" applyFill="1" applyBorder="1" applyAlignment="1">
      <alignment horizontal="right"/>
    </xf>
    <xf numFmtId="14" fontId="4" fillId="0" borderId="21" xfId="3" applyNumberFormat="1" applyFont="1" applyBorder="1" applyAlignment="1" applyProtection="1">
      <alignment horizontal="left" vertical="center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5" fillId="2" borderId="18" xfId="3" applyFont="1" applyFill="1" applyBorder="1" applyAlignment="1">
      <alignment horizontal="left" vertical="top" wrapText="1"/>
    </xf>
    <xf numFmtId="0" fontId="2" fillId="2" borderId="10" xfId="3" applyFill="1" applyBorder="1" applyAlignment="1">
      <alignment horizontal="left" vertical="top" wrapText="1"/>
    </xf>
    <xf numFmtId="0" fontId="2" fillId="2" borderId="14" xfId="3" applyFill="1" applyBorder="1" applyAlignment="1">
      <alignment horizontal="left" vertical="top" wrapText="1"/>
    </xf>
    <xf numFmtId="0" fontId="3" fillId="2" borderId="19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3" fontId="12" fillId="0" borderId="19" xfId="3" applyNumberFormat="1" applyFont="1" applyBorder="1" applyAlignment="1" applyProtection="1">
      <alignment horizontal="right" vertical="top" wrapText="1"/>
      <protection locked="0"/>
    </xf>
    <xf numFmtId="3" fontId="12" fillId="0" borderId="16" xfId="3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5" fillId="2" borderId="15" xfId="3" applyFont="1" applyFill="1" applyBorder="1" applyAlignment="1">
      <alignment vertical="center" wrapText="1"/>
    </xf>
    <xf numFmtId="0" fontId="5" fillId="2" borderId="13" xfId="3" applyFont="1" applyFill="1" applyBorder="1" applyAlignment="1">
      <alignment vertical="center" wrapText="1"/>
    </xf>
    <xf numFmtId="0" fontId="5" fillId="2" borderId="20" xfId="3" applyFont="1" applyFill="1" applyBorder="1" applyAlignment="1">
      <alignment vertical="center" wrapText="1"/>
    </xf>
    <xf numFmtId="0" fontId="10" fillId="2" borderId="13" xfId="3" applyFont="1" applyFill="1" applyBorder="1" applyAlignment="1">
      <alignment vertical="center"/>
    </xf>
    <xf numFmtId="0" fontId="10" fillId="2" borderId="20" xfId="3" applyFont="1" applyFill="1" applyBorder="1" applyAlignment="1">
      <alignment vertical="center"/>
    </xf>
    <xf numFmtId="0" fontId="11" fillId="2" borderId="19" xfId="3" applyFont="1" applyFill="1" applyBorder="1" applyAlignment="1">
      <alignment horizontal="center" vertical="center" wrapText="1"/>
    </xf>
    <xf numFmtId="0" fontId="11" fillId="2" borderId="16" xfId="3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4" fillId="2" borderId="19" xfId="0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4" fillId="0" borderId="1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3" fillId="2" borderId="11" xfId="0" applyFont="1" applyFill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vertical="top" wrapText="1"/>
      <protection locked="0"/>
    </xf>
    <xf numFmtId="49" fontId="8" fillId="3" borderId="19" xfId="0" applyNumberFormat="1" applyFont="1" applyFill="1" applyBorder="1" applyAlignment="1">
      <alignment horizontal="left" vertical="center" wrapText="1"/>
    </xf>
    <xf numFmtId="49" fontId="8" fillId="3" borderId="21" xfId="0" applyNumberFormat="1" applyFont="1" applyFill="1" applyBorder="1" applyAlignment="1">
      <alignment horizontal="left" vertical="center" wrapText="1"/>
    </xf>
    <xf numFmtId="49" fontId="8" fillId="3" borderId="16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49" fontId="16" fillId="3" borderId="19" xfId="0" applyNumberFormat="1" applyFont="1" applyFill="1" applyBorder="1" applyAlignment="1">
      <alignment horizontal="left"/>
    </xf>
    <xf numFmtId="49" fontId="16" fillId="3" borderId="21" xfId="0" applyNumberFormat="1" applyFont="1" applyFill="1" applyBorder="1" applyAlignment="1">
      <alignment horizontal="left"/>
    </xf>
    <xf numFmtId="49" fontId="16" fillId="3" borderId="16" xfId="0" applyNumberFormat="1" applyFont="1" applyFill="1" applyBorder="1" applyAlignment="1">
      <alignment horizontal="left"/>
    </xf>
    <xf numFmtId="0" fontId="3" fillId="5" borderId="2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4" fillId="5" borderId="26" xfId="0" applyFont="1" applyFill="1" applyBorder="1"/>
    <xf numFmtId="0" fontId="3" fillId="0" borderId="26" xfId="0" applyFont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0" fontId="4" fillId="5" borderId="29" xfId="0" applyFont="1" applyFill="1" applyBorder="1"/>
    <xf numFmtId="0" fontId="3" fillId="5" borderId="24" xfId="0" applyFont="1" applyFill="1" applyBorder="1" applyAlignment="1">
      <alignment vertical="center"/>
    </xf>
    <xf numFmtId="0" fontId="4" fillId="6" borderId="19" xfId="0" applyFont="1" applyFill="1" applyBorder="1" applyAlignment="1">
      <alignment horizontal="left"/>
    </xf>
    <xf numFmtId="0" fontId="4" fillId="6" borderId="16" xfId="0" applyFont="1" applyFill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3" borderId="1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2" fontId="18" fillId="2" borderId="13" xfId="3" applyNumberFormat="1" applyFont="1" applyFill="1" applyBorder="1" applyAlignment="1">
      <alignment horizontal="center" vertical="top" wrapText="1"/>
    </xf>
    <xf numFmtId="0" fontId="3" fillId="2" borderId="15" xfId="3" applyFont="1" applyFill="1" applyBorder="1" applyAlignment="1">
      <alignment horizontal="center"/>
    </xf>
    <xf numFmtId="0" fontId="3" fillId="2" borderId="20" xfId="3" applyFont="1" applyFill="1" applyBorder="1" applyAlignment="1">
      <alignment horizontal="center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65"/>
  <sheetViews>
    <sheetView showGridLines="0" tabSelected="1" zoomScale="80" zoomScaleNormal="80" zoomScalePageLayoutView="84" workbookViewId="0">
      <selection activeCell="F31" sqref="F31"/>
    </sheetView>
  </sheetViews>
  <sheetFormatPr defaultColWidth="9.140625" defaultRowHeight="15" x14ac:dyDescent="0.3"/>
  <cols>
    <col min="1" max="1" width="31.42578125" style="47" customWidth="1"/>
    <col min="2" max="2" width="18.85546875" style="47" customWidth="1"/>
    <col min="3" max="3" width="6.7109375" style="47" bestFit="1" customWidth="1"/>
    <col min="4" max="4" width="14.140625" style="47" customWidth="1"/>
    <col min="5" max="5" width="14.5703125" style="47" customWidth="1"/>
    <col min="6" max="6" width="19.7109375" style="47" customWidth="1"/>
    <col min="7" max="7" width="9.140625" style="47" customWidth="1"/>
    <col min="8" max="10" width="15.7109375" style="47" customWidth="1"/>
    <col min="11" max="11" width="15.85546875" style="47" customWidth="1"/>
    <col min="12" max="12" width="19.28515625" style="47" customWidth="1"/>
    <col min="13" max="16384" width="9.140625" style="47"/>
  </cols>
  <sheetData>
    <row r="1" spans="1:16" s="10" customFormat="1" x14ac:dyDescent="0.3">
      <c r="A1" s="21" t="s">
        <v>65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9"/>
      <c r="N1" s="9"/>
      <c r="O1" s="9"/>
    </row>
    <row r="2" spans="1:16" s="10" customFormat="1" x14ac:dyDescent="0.3">
      <c r="A2" s="21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9"/>
      <c r="N2" s="9"/>
      <c r="O2" s="9"/>
    </row>
    <row r="3" spans="1:16" s="10" customFormat="1" x14ac:dyDescent="0.3">
      <c r="A3" s="21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9"/>
      <c r="N3" s="9"/>
      <c r="O3" s="9"/>
    </row>
    <row r="4" spans="1:16" s="10" customFormat="1" ht="15" customHeight="1" thickBot="1" x14ac:dyDescent="0.35">
      <c r="A4" s="16"/>
      <c r="B4" s="81"/>
      <c r="C4" s="82"/>
      <c r="D4" s="82"/>
      <c r="E4" s="82"/>
      <c r="F4" s="82"/>
      <c r="G4" s="82"/>
      <c r="H4" s="82"/>
      <c r="I4" s="82"/>
      <c r="J4" s="82"/>
      <c r="K4" s="82"/>
      <c r="L4" s="9"/>
      <c r="M4" s="9"/>
      <c r="N4" s="9"/>
      <c r="O4" s="9"/>
    </row>
    <row r="5" spans="1:16" s="30" customFormat="1" ht="18.75" thickBot="1" x14ac:dyDescent="0.35">
      <c r="A5" s="153" t="s">
        <v>66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29"/>
      <c r="N5" s="29"/>
      <c r="O5" s="29"/>
      <c r="P5" s="29"/>
    </row>
    <row r="6" spans="1:16" s="30" customFormat="1" ht="15.75" customHeight="1" thickBot="1" x14ac:dyDescent="0.35">
      <c r="A6" s="31"/>
      <c r="B6" s="31"/>
      <c r="C6" s="31"/>
      <c r="D6" s="31"/>
      <c r="E6" s="28"/>
      <c r="F6" s="28"/>
      <c r="G6" s="28"/>
      <c r="H6" s="28"/>
      <c r="I6" s="28"/>
      <c r="J6" s="28"/>
      <c r="K6" s="28"/>
      <c r="L6" s="29"/>
      <c r="M6" s="29"/>
      <c r="N6" s="29"/>
      <c r="O6" s="29"/>
      <c r="P6" s="29"/>
    </row>
    <row r="7" spans="1:16" s="30" customFormat="1" ht="15.75" thickBot="1" x14ac:dyDescent="0.35">
      <c r="A7" s="153" t="s">
        <v>5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7"/>
      <c r="M7" s="29"/>
      <c r="N7" s="29"/>
      <c r="O7" s="29"/>
      <c r="P7" s="29"/>
    </row>
    <row r="8" spans="1:16" s="30" customFormat="1" ht="15" customHeight="1" x14ac:dyDescent="0.3">
      <c r="M8" s="32"/>
      <c r="N8" s="32"/>
      <c r="O8" s="32"/>
      <c r="P8" s="32"/>
    </row>
    <row r="9" spans="1:16" s="30" customFormat="1" ht="78" customHeight="1" x14ac:dyDescent="0.3">
      <c r="A9" s="33" t="s">
        <v>53</v>
      </c>
      <c r="B9" s="34" t="s">
        <v>6</v>
      </c>
      <c r="C9" s="35" t="s">
        <v>7</v>
      </c>
      <c r="D9" s="34" t="s">
        <v>148</v>
      </c>
      <c r="E9" s="34" t="s">
        <v>149</v>
      </c>
      <c r="F9" s="158" t="s">
        <v>8</v>
      </c>
      <c r="G9" s="159"/>
      <c r="H9" s="34" t="s">
        <v>9</v>
      </c>
      <c r="I9" s="34" t="s">
        <v>10</v>
      </c>
      <c r="J9" s="34" t="s">
        <v>11</v>
      </c>
      <c r="K9" s="34" t="s">
        <v>12</v>
      </c>
      <c r="L9" s="36" t="s">
        <v>13</v>
      </c>
    </row>
    <row r="10" spans="1:16" s="30" customFormat="1" x14ac:dyDescent="0.3">
      <c r="A10" s="37"/>
      <c r="B10" s="38"/>
      <c r="C10" s="39"/>
      <c r="D10" s="39"/>
      <c r="E10" s="40"/>
      <c r="F10" s="150"/>
      <c r="G10" s="151"/>
      <c r="H10" s="41">
        <f>F10*E10</f>
        <v>0</v>
      </c>
      <c r="I10" s="42">
        <f>H10*12</f>
        <v>0</v>
      </c>
      <c r="J10" s="42">
        <f>H10*0.338</f>
        <v>0</v>
      </c>
      <c r="K10" s="43">
        <f>J10*12</f>
        <v>0</v>
      </c>
      <c r="L10" s="44">
        <f>I10+K10</f>
        <v>0</v>
      </c>
    </row>
    <row r="11" spans="1:16" x14ac:dyDescent="0.3">
      <c r="A11" s="45"/>
      <c r="B11" s="46"/>
      <c r="C11" s="39"/>
      <c r="D11" s="39"/>
      <c r="E11" s="40"/>
      <c r="F11" s="150"/>
      <c r="G11" s="151"/>
      <c r="H11" s="41">
        <f t="shared" ref="H11:H22" si="0">F11*E11</f>
        <v>0</v>
      </c>
      <c r="I11" s="42">
        <f t="shared" ref="I11:I22" si="1">H11*12</f>
        <v>0</v>
      </c>
      <c r="J11" s="42">
        <f t="shared" ref="J11:J21" si="2">H11*0.338</f>
        <v>0</v>
      </c>
      <c r="K11" s="43">
        <f t="shared" ref="K11:K22" si="3">J11*12</f>
        <v>0</v>
      </c>
      <c r="L11" s="44">
        <f t="shared" ref="L11:L22" si="4">I11+K11</f>
        <v>0</v>
      </c>
    </row>
    <row r="12" spans="1:16" x14ac:dyDescent="0.3">
      <c r="A12" s="45"/>
      <c r="B12" s="46"/>
      <c r="C12" s="39"/>
      <c r="D12" s="39"/>
      <c r="E12" s="40"/>
      <c r="F12" s="150"/>
      <c r="G12" s="151"/>
      <c r="H12" s="41">
        <f t="shared" si="0"/>
        <v>0</v>
      </c>
      <c r="I12" s="42">
        <f t="shared" si="1"/>
        <v>0</v>
      </c>
      <c r="J12" s="42">
        <f t="shared" si="2"/>
        <v>0</v>
      </c>
      <c r="K12" s="43">
        <f t="shared" si="3"/>
        <v>0</v>
      </c>
      <c r="L12" s="44">
        <f t="shared" si="4"/>
        <v>0</v>
      </c>
    </row>
    <row r="13" spans="1:16" x14ac:dyDescent="0.3">
      <c r="A13" s="45"/>
      <c r="B13" s="46"/>
      <c r="C13" s="39"/>
      <c r="D13" s="39"/>
      <c r="E13" s="40"/>
      <c r="F13" s="150"/>
      <c r="G13" s="151"/>
      <c r="H13" s="41">
        <f t="shared" si="0"/>
        <v>0</v>
      </c>
      <c r="I13" s="42">
        <f t="shared" si="1"/>
        <v>0</v>
      </c>
      <c r="J13" s="42">
        <f t="shared" si="2"/>
        <v>0</v>
      </c>
      <c r="K13" s="43">
        <f t="shared" si="3"/>
        <v>0</v>
      </c>
      <c r="L13" s="44">
        <f t="shared" si="4"/>
        <v>0</v>
      </c>
    </row>
    <row r="14" spans="1:16" x14ac:dyDescent="0.3">
      <c r="A14" s="45"/>
      <c r="B14" s="46"/>
      <c r="C14" s="39"/>
      <c r="D14" s="39"/>
      <c r="E14" s="40"/>
      <c r="F14" s="150"/>
      <c r="G14" s="151"/>
      <c r="H14" s="41">
        <f t="shared" si="0"/>
        <v>0</v>
      </c>
      <c r="I14" s="42">
        <f t="shared" si="1"/>
        <v>0</v>
      </c>
      <c r="J14" s="42">
        <f t="shared" si="2"/>
        <v>0</v>
      </c>
      <c r="K14" s="43">
        <f t="shared" si="3"/>
        <v>0</v>
      </c>
      <c r="L14" s="44">
        <f t="shared" si="4"/>
        <v>0</v>
      </c>
    </row>
    <row r="15" spans="1:16" x14ac:dyDescent="0.3">
      <c r="A15" s="45"/>
      <c r="B15" s="46"/>
      <c r="C15" s="39"/>
      <c r="D15" s="39"/>
      <c r="E15" s="40"/>
      <c r="F15" s="150"/>
      <c r="G15" s="151"/>
      <c r="H15" s="41">
        <f t="shared" si="0"/>
        <v>0</v>
      </c>
      <c r="I15" s="42">
        <f t="shared" si="1"/>
        <v>0</v>
      </c>
      <c r="J15" s="42">
        <f t="shared" si="2"/>
        <v>0</v>
      </c>
      <c r="K15" s="43">
        <f t="shared" si="3"/>
        <v>0</v>
      </c>
      <c r="L15" s="44">
        <f t="shared" si="4"/>
        <v>0</v>
      </c>
    </row>
    <row r="16" spans="1:16" x14ac:dyDescent="0.3">
      <c r="A16" s="45"/>
      <c r="B16" s="46"/>
      <c r="C16" s="39"/>
      <c r="D16" s="39"/>
      <c r="E16" s="40"/>
      <c r="F16" s="150"/>
      <c r="G16" s="151"/>
      <c r="H16" s="41">
        <f t="shared" si="0"/>
        <v>0</v>
      </c>
      <c r="I16" s="42">
        <f t="shared" si="1"/>
        <v>0</v>
      </c>
      <c r="J16" s="42">
        <f t="shared" si="2"/>
        <v>0</v>
      </c>
      <c r="K16" s="43">
        <f t="shared" si="3"/>
        <v>0</v>
      </c>
      <c r="L16" s="44">
        <f t="shared" si="4"/>
        <v>0</v>
      </c>
    </row>
    <row r="17" spans="1:16" x14ac:dyDescent="0.3">
      <c r="A17" s="45"/>
      <c r="B17" s="46"/>
      <c r="C17" s="39"/>
      <c r="D17" s="39"/>
      <c r="E17" s="40"/>
      <c r="F17" s="150"/>
      <c r="G17" s="151"/>
      <c r="H17" s="41">
        <f t="shared" si="0"/>
        <v>0</v>
      </c>
      <c r="I17" s="42">
        <f t="shared" si="1"/>
        <v>0</v>
      </c>
      <c r="J17" s="42">
        <f t="shared" si="2"/>
        <v>0</v>
      </c>
      <c r="K17" s="43">
        <f t="shared" si="3"/>
        <v>0</v>
      </c>
      <c r="L17" s="44">
        <f t="shared" si="4"/>
        <v>0</v>
      </c>
    </row>
    <row r="18" spans="1:16" x14ac:dyDescent="0.3">
      <c r="A18" s="45"/>
      <c r="B18" s="46"/>
      <c r="C18" s="39"/>
      <c r="D18" s="39"/>
      <c r="E18" s="40"/>
      <c r="F18" s="150"/>
      <c r="G18" s="151"/>
      <c r="H18" s="41">
        <f t="shared" si="0"/>
        <v>0</v>
      </c>
      <c r="I18" s="42">
        <f t="shared" si="1"/>
        <v>0</v>
      </c>
      <c r="J18" s="42">
        <f t="shared" si="2"/>
        <v>0</v>
      </c>
      <c r="K18" s="43">
        <f t="shared" si="3"/>
        <v>0</v>
      </c>
      <c r="L18" s="44">
        <f t="shared" si="4"/>
        <v>0</v>
      </c>
    </row>
    <row r="19" spans="1:16" x14ac:dyDescent="0.3">
      <c r="A19" s="45"/>
      <c r="B19" s="46"/>
      <c r="C19" s="39"/>
      <c r="D19" s="39"/>
      <c r="E19" s="40"/>
      <c r="F19" s="150"/>
      <c r="G19" s="151"/>
      <c r="H19" s="41">
        <f t="shared" si="0"/>
        <v>0</v>
      </c>
      <c r="I19" s="42">
        <f t="shared" si="1"/>
        <v>0</v>
      </c>
      <c r="J19" s="42">
        <f t="shared" si="2"/>
        <v>0</v>
      </c>
      <c r="K19" s="43">
        <f t="shared" si="3"/>
        <v>0</v>
      </c>
      <c r="L19" s="44">
        <f t="shared" si="4"/>
        <v>0</v>
      </c>
    </row>
    <row r="20" spans="1:16" x14ac:dyDescent="0.3">
      <c r="A20" s="48"/>
      <c r="B20" s="46"/>
      <c r="C20" s="39"/>
      <c r="D20" s="39"/>
      <c r="E20" s="40"/>
      <c r="F20" s="150"/>
      <c r="G20" s="151"/>
      <c r="H20" s="41">
        <f t="shared" si="0"/>
        <v>0</v>
      </c>
      <c r="I20" s="42">
        <f t="shared" si="1"/>
        <v>0</v>
      </c>
      <c r="J20" s="42">
        <f t="shared" si="2"/>
        <v>0</v>
      </c>
      <c r="K20" s="43">
        <f t="shared" si="3"/>
        <v>0</v>
      </c>
      <c r="L20" s="44">
        <f t="shared" si="4"/>
        <v>0</v>
      </c>
    </row>
    <row r="21" spans="1:16" x14ac:dyDescent="0.3">
      <c r="A21" s="45"/>
      <c r="B21" s="46"/>
      <c r="C21" s="39"/>
      <c r="D21" s="39"/>
      <c r="E21" s="40"/>
      <c r="F21" s="150"/>
      <c r="G21" s="151"/>
      <c r="H21" s="41">
        <f t="shared" si="0"/>
        <v>0</v>
      </c>
      <c r="I21" s="42">
        <f t="shared" si="1"/>
        <v>0</v>
      </c>
      <c r="J21" s="42">
        <f t="shared" si="2"/>
        <v>0</v>
      </c>
      <c r="K21" s="43">
        <f t="shared" si="3"/>
        <v>0</v>
      </c>
      <c r="L21" s="44">
        <f t="shared" si="4"/>
        <v>0</v>
      </c>
    </row>
    <row r="22" spans="1:16" ht="15.75" thickBot="1" x14ac:dyDescent="0.35">
      <c r="A22" s="45"/>
      <c r="B22" s="46"/>
      <c r="C22" s="39"/>
      <c r="D22" s="39"/>
      <c r="E22" s="40"/>
      <c r="F22" s="150"/>
      <c r="G22" s="151"/>
      <c r="H22" s="41">
        <f t="shared" si="0"/>
        <v>0</v>
      </c>
      <c r="I22" s="42">
        <f t="shared" si="1"/>
        <v>0</v>
      </c>
      <c r="J22" s="49">
        <f>H22*0.338</f>
        <v>0</v>
      </c>
      <c r="K22" s="50">
        <f t="shared" si="3"/>
        <v>0</v>
      </c>
      <c r="L22" s="44">
        <f t="shared" si="4"/>
        <v>0</v>
      </c>
    </row>
    <row r="23" spans="1:16" ht="16.5" customHeight="1" thickBot="1" x14ac:dyDescent="0.35">
      <c r="A23" s="138" t="s">
        <v>14</v>
      </c>
      <c r="B23" s="139"/>
      <c r="C23" s="51">
        <f>SUM(C10:C22)</f>
        <v>0</v>
      </c>
      <c r="D23" s="212" t="s">
        <v>15</v>
      </c>
      <c r="E23" s="52">
        <f>SUM(E10:E22)</f>
        <v>0</v>
      </c>
      <c r="F23" s="213" t="s">
        <v>15</v>
      </c>
      <c r="G23" s="214"/>
      <c r="H23" s="53">
        <f>SUM(H10:H22)</f>
        <v>0</v>
      </c>
      <c r="I23" s="54">
        <f>SUM(I10:I22)</f>
        <v>0</v>
      </c>
      <c r="J23" s="55">
        <f>SUM(J10:J22)</f>
        <v>0</v>
      </c>
      <c r="K23" s="56">
        <f>SUM(K10:K22)</f>
        <v>0</v>
      </c>
      <c r="L23" s="56">
        <f>SUM(L10:L22)</f>
        <v>0</v>
      </c>
    </row>
    <row r="24" spans="1:16" x14ac:dyDescent="0.3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</row>
    <row r="25" spans="1:16" ht="15.75" thickBot="1" x14ac:dyDescent="0.3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spans="1:16" ht="15.75" thickBot="1" x14ac:dyDescent="0.35">
      <c r="A26" s="145" t="s">
        <v>16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7"/>
    </row>
    <row r="27" spans="1:16" s="30" customFormat="1" x14ac:dyDescent="0.3">
      <c r="M27" s="32"/>
      <c r="N27" s="32"/>
      <c r="O27" s="32"/>
      <c r="P27" s="32"/>
    </row>
    <row r="28" spans="1:16" s="30" customFormat="1" ht="96.75" customHeight="1" x14ac:dyDescent="0.3">
      <c r="A28" s="33" t="s">
        <v>53</v>
      </c>
      <c r="B28" s="34" t="s">
        <v>6</v>
      </c>
      <c r="C28" s="35" t="s">
        <v>7</v>
      </c>
      <c r="D28" s="35"/>
      <c r="E28" s="34" t="s">
        <v>150</v>
      </c>
      <c r="F28" s="34" t="s">
        <v>52</v>
      </c>
      <c r="G28" s="34" t="s">
        <v>63</v>
      </c>
      <c r="H28" s="34" t="s">
        <v>17</v>
      </c>
      <c r="I28" s="34" t="s">
        <v>64</v>
      </c>
      <c r="J28" s="34" t="s">
        <v>11</v>
      </c>
      <c r="K28" s="34" t="s">
        <v>12</v>
      </c>
      <c r="L28" s="34" t="s">
        <v>18</v>
      </c>
    </row>
    <row r="29" spans="1:16" s="30" customFormat="1" x14ac:dyDescent="0.3">
      <c r="A29" s="48"/>
      <c r="B29" s="38"/>
      <c r="C29" s="39"/>
      <c r="D29" s="115"/>
      <c r="E29" s="58"/>
      <c r="F29" s="59"/>
      <c r="G29" s="60"/>
      <c r="H29" s="61"/>
      <c r="I29" s="42">
        <f>H29*G29</f>
        <v>0</v>
      </c>
      <c r="J29" s="62">
        <f>H29*0.338</f>
        <v>0</v>
      </c>
      <c r="K29" s="63">
        <f>J29*G29</f>
        <v>0</v>
      </c>
      <c r="L29" s="44">
        <f>I29+K29</f>
        <v>0</v>
      </c>
    </row>
    <row r="30" spans="1:16" x14ac:dyDescent="0.3">
      <c r="A30" s="45"/>
      <c r="B30" s="46"/>
      <c r="C30" s="39"/>
      <c r="D30" s="115"/>
      <c r="E30" s="58"/>
      <c r="F30" s="59"/>
      <c r="G30" s="60"/>
      <c r="H30" s="61"/>
      <c r="I30" s="42">
        <f t="shared" ref="I30:I41" si="5">H30*G30</f>
        <v>0</v>
      </c>
      <c r="J30" s="62">
        <f t="shared" ref="J30:J41" si="6">H30*0.338</f>
        <v>0</v>
      </c>
      <c r="K30" s="63">
        <f t="shared" ref="K30:K41" si="7">J30*G30</f>
        <v>0</v>
      </c>
      <c r="L30" s="44">
        <f t="shared" ref="L30:L41" si="8">I30+K30</f>
        <v>0</v>
      </c>
    </row>
    <row r="31" spans="1:16" x14ac:dyDescent="0.3">
      <c r="A31" s="45"/>
      <c r="B31" s="46"/>
      <c r="C31" s="39"/>
      <c r="D31" s="115"/>
      <c r="E31" s="58"/>
      <c r="F31" s="59"/>
      <c r="G31" s="60"/>
      <c r="H31" s="61"/>
      <c r="I31" s="42">
        <f t="shared" si="5"/>
        <v>0</v>
      </c>
      <c r="J31" s="62">
        <f t="shared" si="6"/>
        <v>0</v>
      </c>
      <c r="K31" s="63">
        <f t="shared" si="7"/>
        <v>0</v>
      </c>
      <c r="L31" s="44">
        <f t="shared" si="8"/>
        <v>0</v>
      </c>
    </row>
    <row r="32" spans="1:16" x14ac:dyDescent="0.3">
      <c r="A32" s="45"/>
      <c r="B32" s="46"/>
      <c r="C32" s="39"/>
      <c r="D32" s="115"/>
      <c r="E32" s="58"/>
      <c r="F32" s="59"/>
      <c r="G32" s="60"/>
      <c r="H32" s="61"/>
      <c r="I32" s="42">
        <f t="shared" si="5"/>
        <v>0</v>
      </c>
      <c r="J32" s="62">
        <f t="shared" si="6"/>
        <v>0</v>
      </c>
      <c r="K32" s="63">
        <f t="shared" si="7"/>
        <v>0</v>
      </c>
      <c r="L32" s="44">
        <f t="shared" si="8"/>
        <v>0</v>
      </c>
    </row>
    <row r="33" spans="1:15" x14ac:dyDescent="0.3">
      <c r="A33" s="45"/>
      <c r="B33" s="46"/>
      <c r="C33" s="39"/>
      <c r="D33" s="115"/>
      <c r="E33" s="58"/>
      <c r="F33" s="59"/>
      <c r="G33" s="60"/>
      <c r="H33" s="61"/>
      <c r="I33" s="42">
        <f t="shared" si="5"/>
        <v>0</v>
      </c>
      <c r="J33" s="62">
        <f t="shared" si="6"/>
        <v>0</v>
      </c>
      <c r="K33" s="63">
        <f t="shared" si="7"/>
        <v>0</v>
      </c>
      <c r="L33" s="44">
        <f t="shared" si="8"/>
        <v>0</v>
      </c>
    </row>
    <row r="34" spans="1:15" x14ac:dyDescent="0.3">
      <c r="A34" s="45"/>
      <c r="B34" s="46"/>
      <c r="C34" s="39"/>
      <c r="D34" s="115"/>
      <c r="E34" s="58"/>
      <c r="F34" s="59"/>
      <c r="G34" s="60"/>
      <c r="H34" s="61"/>
      <c r="I34" s="42">
        <f t="shared" si="5"/>
        <v>0</v>
      </c>
      <c r="J34" s="62">
        <f t="shared" si="6"/>
        <v>0</v>
      </c>
      <c r="K34" s="63">
        <f t="shared" si="7"/>
        <v>0</v>
      </c>
      <c r="L34" s="44">
        <f t="shared" si="8"/>
        <v>0</v>
      </c>
    </row>
    <row r="35" spans="1:15" x14ac:dyDescent="0.3">
      <c r="A35" s="45"/>
      <c r="B35" s="46"/>
      <c r="C35" s="39"/>
      <c r="D35" s="115"/>
      <c r="E35" s="58"/>
      <c r="F35" s="59"/>
      <c r="G35" s="60"/>
      <c r="H35" s="61"/>
      <c r="I35" s="42">
        <f t="shared" si="5"/>
        <v>0</v>
      </c>
      <c r="J35" s="62">
        <f t="shared" si="6"/>
        <v>0</v>
      </c>
      <c r="K35" s="63">
        <f t="shared" si="7"/>
        <v>0</v>
      </c>
      <c r="L35" s="44">
        <f t="shared" si="8"/>
        <v>0</v>
      </c>
    </row>
    <row r="36" spans="1:15" x14ac:dyDescent="0.3">
      <c r="A36" s="45"/>
      <c r="B36" s="46"/>
      <c r="C36" s="39"/>
      <c r="D36" s="115"/>
      <c r="E36" s="58"/>
      <c r="F36" s="59"/>
      <c r="G36" s="60"/>
      <c r="H36" s="61"/>
      <c r="I36" s="42">
        <f t="shared" si="5"/>
        <v>0</v>
      </c>
      <c r="J36" s="62">
        <f t="shared" si="6"/>
        <v>0</v>
      </c>
      <c r="K36" s="63">
        <f t="shared" si="7"/>
        <v>0</v>
      </c>
      <c r="L36" s="44">
        <f t="shared" si="8"/>
        <v>0</v>
      </c>
    </row>
    <row r="37" spans="1:15" x14ac:dyDescent="0.3">
      <c r="A37" s="45"/>
      <c r="B37" s="46"/>
      <c r="C37" s="39"/>
      <c r="D37" s="115"/>
      <c r="E37" s="58"/>
      <c r="F37" s="59"/>
      <c r="G37" s="60"/>
      <c r="H37" s="61"/>
      <c r="I37" s="42">
        <f t="shared" si="5"/>
        <v>0</v>
      </c>
      <c r="J37" s="62">
        <f t="shared" si="6"/>
        <v>0</v>
      </c>
      <c r="K37" s="63">
        <f t="shared" si="7"/>
        <v>0</v>
      </c>
      <c r="L37" s="44">
        <f t="shared" si="8"/>
        <v>0</v>
      </c>
    </row>
    <row r="38" spans="1:15" x14ac:dyDescent="0.3">
      <c r="A38" s="45"/>
      <c r="B38" s="46"/>
      <c r="C38" s="39"/>
      <c r="D38" s="115"/>
      <c r="E38" s="58"/>
      <c r="F38" s="59"/>
      <c r="G38" s="60"/>
      <c r="H38" s="61"/>
      <c r="I38" s="42">
        <f t="shared" si="5"/>
        <v>0</v>
      </c>
      <c r="J38" s="62">
        <f t="shared" si="6"/>
        <v>0</v>
      </c>
      <c r="K38" s="63">
        <f t="shared" si="7"/>
        <v>0</v>
      </c>
      <c r="L38" s="44">
        <f t="shared" si="8"/>
        <v>0</v>
      </c>
    </row>
    <row r="39" spans="1:15" x14ac:dyDescent="0.3">
      <c r="A39" s="48"/>
      <c r="B39" s="46"/>
      <c r="C39" s="39"/>
      <c r="D39" s="115"/>
      <c r="E39" s="58"/>
      <c r="F39" s="59"/>
      <c r="G39" s="60"/>
      <c r="H39" s="61"/>
      <c r="I39" s="42">
        <f t="shared" si="5"/>
        <v>0</v>
      </c>
      <c r="J39" s="62">
        <f t="shared" si="6"/>
        <v>0</v>
      </c>
      <c r="K39" s="63">
        <f t="shared" si="7"/>
        <v>0</v>
      </c>
      <c r="L39" s="44">
        <f t="shared" si="8"/>
        <v>0</v>
      </c>
    </row>
    <row r="40" spans="1:15" x14ac:dyDescent="0.3">
      <c r="A40" s="45"/>
      <c r="B40" s="46"/>
      <c r="C40" s="39"/>
      <c r="D40" s="115"/>
      <c r="E40" s="58"/>
      <c r="F40" s="59"/>
      <c r="G40" s="60"/>
      <c r="H40" s="61"/>
      <c r="I40" s="42">
        <f t="shared" si="5"/>
        <v>0</v>
      </c>
      <c r="J40" s="62">
        <f t="shared" si="6"/>
        <v>0</v>
      </c>
      <c r="K40" s="63">
        <f t="shared" si="7"/>
        <v>0</v>
      </c>
      <c r="L40" s="44">
        <f t="shared" si="8"/>
        <v>0</v>
      </c>
    </row>
    <row r="41" spans="1:15" ht="15.75" thickBot="1" x14ac:dyDescent="0.35">
      <c r="A41" s="45"/>
      <c r="B41" s="46"/>
      <c r="C41" s="39"/>
      <c r="D41" s="115"/>
      <c r="E41" s="58"/>
      <c r="F41" s="59"/>
      <c r="G41" s="60"/>
      <c r="H41" s="61"/>
      <c r="I41" s="49">
        <f t="shared" si="5"/>
        <v>0</v>
      </c>
      <c r="J41" s="62">
        <f t="shared" si="6"/>
        <v>0</v>
      </c>
      <c r="K41" s="63">
        <f t="shared" si="7"/>
        <v>0</v>
      </c>
      <c r="L41" s="44">
        <f t="shared" si="8"/>
        <v>0</v>
      </c>
    </row>
    <row r="42" spans="1:15" ht="15.75" thickBot="1" x14ac:dyDescent="0.35">
      <c r="A42" s="138" t="s">
        <v>14</v>
      </c>
      <c r="B42" s="139"/>
      <c r="C42" s="64">
        <f>SUM(C29:C41)</f>
        <v>0</v>
      </c>
      <c r="D42" s="64" t="s">
        <v>15</v>
      </c>
      <c r="E42" s="65" t="s">
        <v>15</v>
      </c>
      <c r="F42" s="65" t="s">
        <v>15</v>
      </c>
      <c r="G42" s="66">
        <f>SUM(G29:G41)</f>
        <v>0</v>
      </c>
      <c r="H42" s="67">
        <f>SUM(H29:H41)</f>
        <v>0</v>
      </c>
      <c r="I42" s="68">
        <f>SUM(I29:I41)</f>
        <v>0</v>
      </c>
      <c r="J42" s="68">
        <f t="shared" ref="J42:L42" si="9">SUM(J29:J41)</f>
        <v>0</v>
      </c>
      <c r="K42" s="68">
        <f t="shared" si="9"/>
        <v>0</v>
      </c>
      <c r="L42" s="68">
        <f t="shared" si="9"/>
        <v>0</v>
      </c>
    </row>
    <row r="43" spans="1:15" x14ac:dyDescent="0.3">
      <c r="A43" s="57"/>
    </row>
    <row r="44" spans="1:15" ht="15.75" thickBot="1" x14ac:dyDescent="0.35"/>
    <row r="45" spans="1:15" ht="15.75" thickBot="1" x14ac:dyDescent="0.35">
      <c r="A45" s="145" t="s">
        <v>19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7"/>
    </row>
    <row r="46" spans="1:15" s="30" customFormat="1" x14ac:dyDescent="0.3">
      <c r="M46" s="32"/>
      <c r="N46" s="32"/>
      <c r="O46" s="32"/>
    </row>
    <row r="47" spans="1:15" s="30" customFormat="1" ht="60" x14ac:dyDescent="0.3">
      <c r="A47" s="33" t="s">
        <v>53</v>
      </c>
      <c r="B47" s="34" t="s">
        <v>6</v>
      </c>
      <c r="C47" s="35" t="s">
        <v>7</v>
      </c>
      <c r="D47" s="35"/>
      <c r="E47" s="34" t="s">
        <v>151</v>
      </c>
      <c r="F47" s="34" t="s">
        <v>52</v>
      </c>
      <c r="G47" s="148" t="s">
        <v>20</v>
      </c>
      <c r="H47" s="149"/>
      <c r="I47" s="34" t="s">
        <v>21</v>
      </c>
    </row>
    <row r="48" spans="1:15" s="30" customFormat="1" x14ac:dyDescent="0.3">
      <c r="A48" s="48"/>
      <c r="B48" s="69"/>
      <c r="C48" s="70"/>
      <c r="D48" s="116"/>
      <c r="E48" s="58"/>
      <c r="F48" s="59"/>
      <c r="G48" s="136"/>
      <c r="H48" s="137"/>
      <c r="I48" s="71">
        <f>E48*G48</f>
        <v>0</v>
      </c>
      <c r="J48" s="47"/>
      <c r="K48" s="47"/>
      <c r="L48" s="47"/>
    </row>
    <row r="49" spans="1:12" x14ac:dyDescent="0.3">
      <c r="A49" s="72"/>
      <c r="B49" s="48"/>
      <c r="C49" s="70"/>
      <c r="D49" s="116"/>
      <c r="E49" s="58"/>
      <c r="F49" s="59"/>
      <c r="G49" s="136"/>
      <c r="H49" s="137"/>
      <c r="I49" s="71">
        <f t="shared" ref="I49:I60" si="10">E49*G49</f>
        <v>0</v>
      </c>
    </row>
    <row r="50" spans="1:12" x14ac:dyDescent="0.3">
      <c r="A50" s="72"/>
      <c r="B50" s="48"/>
      <c r="C50" s="70"/>
      <c r="D50" s="116"/>
      <c r="E50" s="58"/>
      <c r="F50" s="59"/>
      <c r="G50" s="136"/>
      <c r="H50" s="137"/>
      <c r="I50" s="71">
        <f t="shared" si="10"/>
        <v>0</v>
      </c>
    </row>
    <row r="51" spans="1:12" x14ac:dyDescent="0.3">
      <c r="A51" s="72"/>
      <c r="B51" s="48"/>
      <c r="C51" s="70"/>
      <c r="D51" s="116"/>
      <c r="E51" s="58"/>
      <c r="F51" s="59"/>
      <c r="G51" s="136"/>
      <c r="H51" s="137"/>
      <c r="I51" s="71">
        <f t="shared" si="10"/>
        <v>0</v>
      </c>
    </row>
    <row r="52" spans="1:12" x14ac:dyDescent="0.3">
      <c r="A52" s="72"/>
      <c r="B52" s="48"/>
      <c r="C52" s="70"/>
      <c r="D52" s="116"/>
      <c r="E52" s="58"/>
      <c r="F52" s="59"/>
      <c r="G52" s="136"/>
      <c r="H52" s="137"/>
      <c r="I52" s="71">
        <f t="shared" si="10"/>
        <v>0</v>
      </c>
    </row>
    <row r="53" spans="1:12" x14ac:dyDescent="0.3">
      <c r="A53" s="72"/>
      <c r="B53" s="48"/>
      <c r="C53" s="70"/>
      <c r="D53" s="116"/>
      <c r="E53" s="58"/>
      <c r="F53" s="59"/>
      <c r="G53" s="136"/>
      <c r="H53" s="137"/>
      <c r="I53" s="71">
        <f t="shared" si="10"/>
        <v>0</v>
      </c>
    </row>
    <row r="54" spans="1:12" x14ac:dyDescent="0.3">
      <c r="A54" s="72"/>
      <c r="B54" s="48"/>
      <c r="C54" s="70"/>
      <c r="D54" s="116"/>
      <c r="E54" s="58"/>
      <c r="F54" s="59"/>
      <c r="G54" s="136"/>
      <c r="H54" s="137"/>
      <c r="I54" s="71">
        <f t="shared" si="10"/>
        <v>0</v>
      </c>
    </row>
    <row r="55" spans="1:12" ht="18" customHeight="1" x14ac:dyDescent="0.3">
      <c r="A55" s="72"/>
      <c r="B55" s="48"/>
      <c r="C55" s="70"/>
      <c r="D55" s="116"/>
      <c r="E55" s="58"/>
      <c r="F55" s="59"/>
      <c r="G55" s="136"/>
      <c r="H55" s="137"/>
      <c r="I55" s="71">
        <f t="shared" si="10"/>
        <v>0</v>
      </c>
    </row>
    <row r="56" spans="1:12" x14ac:dyDescent="0.3">
      <c r="A56" s="72"/>
      <c r="B56" s="48"/>
      <c r="C56" s="70"/>
      <c r="D56" s="116"/>
      <c r="E56" s="58"/>
      <c r="F56" s="59"/>
      <c r="G56" s="136"/>
      <c r="H56" s="137"/>
      <c r="I56" s="71">
        <f t="shared" si="10"/>
        <v>0</v>
      </c>
    </row>
    <row r="57" spans="1:12" x14ac:dyDescent="0.3">
      <c r="A57" s="72"/>
      <c r="B57" s="48"/>
      <c r="C57" s="70"/>
      <c r="D57" s="116"/>
      <c r="E57" s="58"/>
      <c r="F57" s="59"/>
      <c r="G57" s="136"/>
      <c r="H57" s="137"/>
      <c r="I57" s="71">
        <f t="shared" si="10"/>
        <v>0</v>
      </c>
    </row>
    <row r="58" spans="1:12" x14ac:dyDescent="0.3">
      <c r="A58" s="48"/>
      <c r="B58" s="48"/>
      <c r="C58" s="70"/>
      <c r="D58" s="116"/>
      <c r="E58" s="58"/>
      <c r="F58" s="59"/>
      <c r="G58" s="136"/>
      <c r="H58" s="137"/>
      <c r="I58" s="71">
        <f t="shared" si="10"/>
        <v>0</v>
      </c>
    </row>
    <row r="59" spans="1:12" x14ac:dyDescent="0.3">
      <c r="A59" s="72"/>
      <c r="B59" s="48"/>
      <c r="C59" s="70"/>
      <c r="D59" s="116"/>
      <c r="E59" s="58"/>
      <c r="F59" s="59"/>
      <c r="G59" s="136"/>
      <c r="H59" s="137"/>
      <c r="I59" s="71">
        <f t="shared" si="10"/>
        <v>0</v>
      </c>
    </row>
    <row r="60" spans="1:12" ht="15.75" thickBot="1" x14ac:dyDescent="0.35">
      <c r="A60" s="73"/>
      <c r="B60" s="74"/>
      <c r="C60" s="75"/>
      <c r="D60" s="117"/>
      <c r="E60" s="76"/>
      <c r="F60" s="77"/>
      <c r="G60" s="136"/>
      <c r="H60" s="137"/>
      <c r="I60" s="71">
        <f t="shared" si="10"/>
        <v>0</v>
      </c>
    </row>
    <row r="61" spans="1:12" ht="16.5" customHeight="1" thickBot="1" x14ac:dyDescent="0.35">
      <c r="A61" s="138" t="s">
        <v>14</v>
      </c>
      <c r="B61" s="139"/>
      <c r="C61" s="64">
        <f>SUM(C48:C60)</f>
        <v>0</v>
      </c>
      <c r="D61" s="64" t="s">
        <v>15</v>
      </c>
      <c r="E61" s="65" t="s">
        <v>15</v>
      </c>
      <c r="F61" s="65" t="s">
        <v>15</v>
      </c>
      <c r="G61" s="140" t="s">
        <v>15</v>
      </c>
      <c r="H61" s="141"/>
      <c r="I61" s="78">
        <f>SUM(I48:I60)</f>
        <v>0</v>
      </c>
    </row>
    <row r="62" spans="1:12" x14ac:dyDescent="0.3">
      <c r="A62" s="57"/>
    </row>
    <row r="63" spans="1:12" ht="36.75" customHeight="1" x14ac:dyDescent="0.3">
      <c r="A63" s="79" t="s">
        <v>2</v>
      </c>
      <c r="B63" s="142"/>
      <c r="C63" s="143"/>
      <c r="D63" s="118"/>
      <c r="E63" s="131" t="s">
        <v>3</v>
      </c>
      <c r="F63" s="132"/>
      <c r="G63" s="134"/>
      <c r="H63" s="134"/>
      <c r="I63" s="134"/>
      <c r="J63" s="134"/>
      <c r="K63" s="134"/>
      <c r="L63" s="134"/>
    </row>
    <row r="64" spans="1:12" ht="32.25" customHeight="1" x14ac:dyDescent="0.3">
      <c r="A64" s="80"/>
      <c r="E64" s="131" t="s">
        <v>4</v>
      </c>
      <c r="F64" s="132"/>
      <c r="G64" s="135"/>
      <c r="H64" s="135"/>
      <c r="I64" s="135"/>
      <c r="J64" s="135"/>
      <c r="K64" s="135"/>
      <c r="L64" s="135"/>
    </row>
    <row r="65" ht="33" customHeight="1" x14ac:dyDescent="0.3"/>
  </sheetData>
  <sheetProtection formatRows="0" insertRows="0" selectLockedCells="1"/>
  <mergeCells count="46">
    <mergeCell ref="F10:G10"/>
    <mergeCell ref="B1:L1"/>
    <mergeCell ref="B2:L2"/>
    <mergeCell ref="A5:L5"/>
    <mergeCell ref="A7:L7"/>
    <mergeCell ref="F9:G9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G52:H52"/>
    <mergeCell ref="A23:B23"/>
    <mergeCell ref="F23:G23"/>
    <mergeCell ref="A24:L24"/>
    <mergeCell ref="A26:L26"/>
    <mergeCell ref="A42:B42"/>
    <mergeCell ref="A45:L45"/>
    <mergeCell ref="G47:H47"/>
    <mergeCell ref="G48:H48"/>
    <mergeCell ref="G49:H49"/>
    <mergeCell ref="G50:H50"/>
    <mergeCell ref="G51:H51"/>
    <mergeCell ref="E64:F64"/>
    <mergeCell ref="B3:L3"/>
    <mergeCell ref="G63:L63"/>
    <mergeCell ref="G64:L64"/>
    <mergeCell ref="G59:H59"/>
    <mergeCell ref="G60:H60"/>
    <mergeCell ref="A61:B61"/>
    <mergeCell ref="G61:H61"/>
    <mergeCell ref="B63:C63"/>
    <mergeCell ref="E63:F63"/>
    <mergeCell ref="G53:H53"/>
    <mergeCell ref="G54:H54"/>
    <mergeCell ref="G55:H55"/>
    <mergeCell ref="G56:H56"/>
    <mergeCell ref="G57:H57"/>
    <mergeCell ref="G58:H58"/>
  </mergeCells>
  <pageMargins left="0.31496062992125984" right="0.31496062992125984" top="0.78740157480314965" bottom="0.39370078740157483" header="0.31496062992125984" footer="0.31496062992125984"/>
  <pageSetup paperSize="9" scale="50" fitToHeight="10" orientation="portrait" r:id="rId1"/>
  <headerFooter>
    <oddHeader>&amp;LStatutární město Ostrava
odbor sociálních věcí a zdravotnictví
oblast &amp;"Arial CE,Tučné"Podpora osob s handicapem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H29"/>
  <sheetViews>
    <sheetView showGridLines="0" topLeftCell="A3" zoomScaleNormal="100" zoomScalePageLayoutView="130" workbookViewId="0">
      <selection activeCell="G9" sqref="G9"/>
    </sheetView>
  </sheetViews>
  <sheetFormatPr defaultColWidth="9.140625"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8" x14ac:dyDescent="0.3">
      <c r="A1" s="172" t="s">
        <v>65</v>
      </c>
      <c r="B1" s="172"/>
      <c r="C1" s="173">
        <f>'Personální obsazení'!$B1</f>
        <v>0</v>
      </c>
      <c r="D1" s="173"/>
      <c r="E1" s="173"/>
      <c r="F1" s="174"/>
      <c r="G1" s="174"/>
      <c r="H1" s="174"/>
    </row>
    <row r="2" spans="1:8" x14ac:dyDescent="0.3">
      <c r="A2" s="172" t="s">
        <v>0</v>
      </c>
      <c r="B2" s="172"/>
      <c r="C2" s="173">
        <f>'Personální obsazení'!$B2</f>
        <v>0</v>
      </c>
      <c r="D2" s="173"/>
      <c r="E2" s="173"/>
      <c r="F2" s="174"/>
      <c r="G2" s="174"/>
      <c r="H2" s="174"/>
    </row>
    <row r="3" spans="1:8" x14ac:dyDescent="0.3">
      <c r="A3" s="172" t="s">
        <v>1</v>
      </c>
      <c r="B3" s="172"/>
      <c r="C3" s="173">
        <f>'Personální obsazení'!$B3</f>
        <v>0</v>
      </c>
      <c r="D3" s="173"/>
      <c r="E3" s="173"/>
      <c r="F3" s="174"/>
      <c r="G3" s="174"/>
      <c r="H3" s="174"/>
    </row>
    <row r="4" spans="1:8" ht="15.75" thickBot="1" x14ac:dyDescent="0.35">
      <c r="A4" s="16"/>
      <c r="B4" s="16"/>
      <c r="C4" s="3"/>
      <c r="D4" s="3"/>
      <c r="E4" s="3"/>
      <c r="F4" s="15"/>
      <c r="G4" s="15"/>
      <c r="H4" s="15"/>
    </row>
    <row r="5" spans="1:8" ht="15.75" thickBot="1" x14ac:dyDescent="0.35">
      <c r="A5" s="169" t="s">
        <v>67</v>
      </c>
      <c r="B5" s="170"/>
      <c r="C5" s="170"/>
      <c r="D5" s="170"/>
      <c r="E5" s="170"/>
      <c r="F5" s="170"/>
      <c r="G5" s="170"/>
      <c r="H5" s="171"/>
    </row>
    <row r="7" spans="1:8" x14ac:dyDescent="0.3">
      <c r="A7" s="166" t="s">
        <v>22</v>
      </c>
      <c r="B7" s="166" t="s">
        <v>23</v>
      </c>
      <c r="C7" s="168" t="s">
        <v>153</v>
      </c>
      <c r="D7" s="168"/>
      <c r="E7" s="168" t="s">
        <v>154</v>
      </c>
      <c r="F7" s="168"/>
      <c r="G7" s="168" t="s">
        <v>155</v>
      </c>
      <c r="H7" s="168"/>
    </row>
    <row r="8" spans="1:8" ht="75" x14ac:dyDescent="0.3">
      <c r="A8" s="167"/>
      <c r="B8" s="167"/>
      <c r="C8" s="11" t="s">
        <v>24</v>
      </c>
      <c r="D8" s="5" t="s">
        <v>58</v>
      </c>
      <c r="E8" s="11" t="s">
        <v>24</v>
      </c>
      <c r="F8" s="5" t="s">
        <v>59</v>
      </c>
      <c r="G8" s="11" t="s">
        <v>24</v>
      </c>
      <c r="H8" s="5" t="s">
        <v>60</v>
      </c>
    </row>
    <row r="9" spans="1:8" x14ac:dyDescent="0.3">
      <c r="A9" s="17" t="s">
        <v>25</v>
      </c>
      <c r="B9" s="18" t="s">
        <v>26</v>
      </c>
      <c r="C9" s="22"/>
      <c r="D9" s="20" t="e">
        <f t="shared" ref="D9:D19" si="0">C9/$C$26</f>
        <v>#DIV/0!</v>
      </c>
      <c r="E9" s="22"/>
      <c r="F9" s="20" t="e">
        <f t="shared" ref="F9:F19" si="1">E9/$E$26</f>
        <v>#DIV/0!</v>
      </c>
      <c r="G9" s="23"/>
      <c r="H9" s="20" t="e">
        <f>G9/$G$26</f>
        <v>#DIV/0!</v>
      </c>
    </row>
    <row r="10" spans="1:8" x14ac:dyDescent="0.3">
      <c r="A10" s="119" t="s">
        <v>152</v>
      </c>
      <c r="B10" s="18" t="s">
        <v>68</v>
      </c>
      <c r="C10" s="26"/>
      <c r="D10" s="27" t="e">
        <f t="shared" si="0"/>
        <v>#DIV/0!</v>
      </c>
      <c r="E10" s="26"/>
      <c r="F10" s="27" t="e">
        <f t="shared" si="1"/>
        <v>#DIV/0!</v>
      </c>
      <c r="G10" s="19"/>
      <c r="H10" s="27" t="e">
        <f>G10/G9</f>
        <v>#DIV/0!</v>
      </c>
    </row>
    <row r="11" spans="1:8" x14ac:dyDescent="0.3">
      <c r="A11" s="12" t="s">
        <v>27</v>
      </c>
      <c r="B11" s="2" t="s">
        <v>28</v>
      </c>
      <c r="C11" s="23"/>
      <c r="D11" s="13" t="e">
        <f t="shared" si="0"/>
        <v>#DIV/0!</v>
      </c>
      <c r="E11" s="23"/>
      <c r="F11" s="13" t="e">
        <f t="shared" si="1"/>
        <v>#DIV/0!</v>
      </c>
      <c r="G11" s="23"/>
      <c r="H11" s="13" t="e">
        <f t="shared" ref="H11:H25" si="2">G11/$G$26</f>
        <v>#DIV/0!</v>
      </c>
    </row>
    <row r="12" spans="1:8" x14ac:dyDescent="0.3">
      <c r="A12" s="12" t="s">
        <v>29</v>
      </c>
      <c r="B12" s="2" t="s">
        <v>30</v>
      </c>
      <c r="C12" s="23"/>
      <c r="D12" s="13" t="e">
        <f t="shared" si="0"/>
        <v>#DIV/0!</v>
      </c>
      <c r="E12" s="23"/>
      <c r="F12" s="13" t="e">
        <f t="shared" si="1"/>
        <v>#DIV/0!</v>
      </c>
      <c r="G12" s="23"/>
      <c r="H12" s="13" t="e">
        <f t="shared" si="2"/>
        <v>#DIV/0!</v>
      </c>
    </row>
    <row r="13" spans="1:8" x14ac:dyDescent="0.3">
      <c r="A13" s="12" t="s">
        <v>31</v>
      </c>
      <c r="B13" s="2" t="s">
        <v>55</v>
      </c>
      <c r="C13" s="23"/>
      <c r="D13" s="13" t="e">
        <f t="shared" si="0"/>
        <v>#DIV/0!</v>
      </c>
      <c r="E13" s="23"/>
      <c r="F13" s="13" t="e">
        <f t="shared" si="1"/>
        <v>#DIV/0!</v>
      </c>
      <c r="G13" s="23"/>
      <c r="H13" s="13" t="e">
        <f t="shared" si="2"/>
        <v>#DIV/0!</v>
      </c>
    </row>
    <row r="14" spans="1:8" x14ac:dyDescent="0.3">
      <c r="A14" s="12" t="s">
        <v>32</v>
      </c>
      <c r="B14" s="2" t="s">
        <v>33</v>
      </c>
      <c r="C14" s="23"/>
      <c r="D14" s="13" t="e">
        <f t="shared" si="0"/>
        <v>#DIV/0!</v>
      </c>
      <c r="E14" s="23"/>
      <c r="F14" s="13" t="e">
        <f t="shared" si="1"/>
        <v>#DIV/0!</v>
      </c>
      <c r="G14" s="23"/>
      <c r="H14" s="13" t="e">
        <f t="shared" si="2"/>
        <v>#DIV/0!</v>
      </c>
    </row>
    <row r="15" spans="1:8" x14ac:dyDescent="0.3">
      <c r="A15" s="12" t="s">
        <v>34</v>
      </c>
      <c r="B15" s="2" t="s">
        <v>35</v>
      </c>
      <c r="C15" s="23"/>
      <c r="D15" s="13" t="e">
        <f t="shared" si="0"/>
        <v>#DIV/0!</v>
      </c>
      <c r="E15" s="23"/>
      <c r="F15" s="13" t="e">
        <f t="shared" si="1"/>
        <v>#DIV/0!</v>
      </c>
      <c r="G15" s="23"/>
      <c r="H15" s="13" t="e">
        <f t="shared" si="2"/>
        <v>#DIV/0!</v>
      </c>
    </row>
    <row r="16" spans="1:8" x14ac:dyDescent="0.3">
      <c r="A16" s="12" t="s">
        <v>36</v>
      </c>
      <c r="B16" s="2" t="s">
        <v>37</v>
      </c>
      <c r="C16" s="23"/>
      <c r="D16" s="13" t="e">
        <f t="shared" si="0"/>
        <v>#DIV/0!</v>
      </c>
      <c r="E16" s="23"/>
      <c r="F16" s="13" t="e">
        <f t="shared" si="1"/>
        <v>#DIV/0!</v>
      </c>
      <c r="G16" s="23"/>
      <c r="H16" s="13" t="e">
        <f t="shared" si="2"/>
        <v>#DIV/0!</v>
      </c>
    </row>
    <row r="17" spans="1:8" x14ac:dyDescent="0.3">
      <c r="A17" s="12" t="s">
        <v>38</v>
      </c>
      <c r="B17" s="2" t="s">
        <v>39</v>
      </c>
      <c r="C17" s="23"/>
      <c r="D17" s="13" t="e">
        <f t="shared" si="0"/>
        <v>#DIV/0!</v>
      </c>
      <c r="E17" s="23"/>
      <c r="F17" s="13" t="e">
        <f t="shared" si="1"/>
        <v>#DIV/0!</v>
      </c>
      <c r="G17" s="23"/>
      <c r="H17" s="13" t="e">
        <f t="shared" si="2"/>
        <v>#DIV/0!</v>
      </c>
    </row>
    <row r="18" spans="1:8" x14ac:dyDescent="0.3">
      <c r="A18" s="12" t="s">
        <v>40</v>
      </c>
      <c r="B18" s="2" t="s">
        <v>56</v>
      </c>
      <c r="C18" s="23"/>
      <c r="D18" s="13" t="e">
        <f t="shared" si="0"/>
        <v>#DIV/0!</v>
      </c>
      <c r="E18" s="23"/>
      <c r="F18" s="13" t="e">
        <f t="shared" si="1"/>
        <v>#DIV/0!</v>
      </c>
      <c r="G18" s="23"/>
      <c r="H18" s="13" t="e">
        <f t="shared" si="2"/>
        <v>#DIV/0!</v>
      </c>
    </row>
    <row r="19" spans="1:8" x14ac:dyDescent="0.3">
      <c r="A19" s="12" t="s">
        <v>41</v>
      </c>
      <c r="B19" s="2" t="s">
        <v>42</v>
      </c>
      <c r="C19" s="23"/>
      <c r="D19" s="13" t="e">
        <f t="shared" si="0"/>
        <v>#DIV/0!</v>
      </c>
      <c r="E19" s="23"/>
      <c r="F19" s="13" t="e">
        <f t="shared" si="1"/>
        <v>#DIV/0!</v>
      </c>
      <c r="G19" s="23"/>
      <c r="H19" s="13" t="e">
        <f t="shared" si="2"/>
        <v>#DIV/0!</v>
      </c>
    </row>
    <row r="20" spans="1:8" x14ac:dyDescent="0.3">
      <c r="A20" s="12" t="s">
        <v>43</v>
      </c>
      <c r="B20" s="1" t="s">
        <v>57</v>
      </c>
      <c r="C20" s="24"/>
      <c r="D20" s="13" t="e">
        <f>C20/C26</f>
        <v>#DIV/0!</v>
      </c>
      <c r="E20" s="24"/>
      <c r="F20" s="13" t="e">
        <f>E20/E26</f>
        <v>#DIV/0!</v>
      </c>
      <c r="G20" s="24"/>
      <c r="H20" s="13" t="e">
        <f t="shared" si="2"/>
        <v>#DIV/0!</v>
      </c>
    </row>
    <row r="21" spans="1:8" x14ac:dyDescent="0.3">
      <c r="A21" s="12" t="s">
        <v>44</v>
      </c>
      <c r="B21" s="2" t="s">
        <v>45</v>
      </c>
      <c r="C21" s="23"/>
      <c r="D21" s="13" t="e">
        <f>C21/$C$26</f>
        <v>#DIV/0!</v>
      </c>
      <c r="E21" s="23"/>
      <c r="F21" s="13" t="e">
        <f>E21/$E$26</f>
        <v>#DIV/0!</v>
      </c>
      <c r="G21" s="23"/>
      <c r="H21" s="13" t="e">
        <f t="shared" si="2"/>
        <v>#DIV/0!</v>
      </c>
    </row>
    <row r="22" spans="1:8" x14ac:dyDescent="0.3">
      <c r="A22" s="12" t="s">
        <v>46</v>
      </c>
      <c r="B22" s="2" t="s">
        <v>47</v>
      </c>
      <c r="C22" s="23"/>
      <c r="D22" s="13" t="e">
        <f>C22/$C$26</f>
        <v>#DIV/0!</v>
      </c>
      <c r="E22" s="23"/>
      <c r="F22" s="13" t="e">
        <f>E22/$E$26</f>
        <v>#DIV/0!</v>
      </c>
      <c r="G22" s="23"/>
      <c r="H22" s="13" t="e">
        <f t="shared" si="2"/>
        <v>#DIV/0!</v>
      </c>
    </row>
    <row r="23" spans="1:8" x14ac:dyDescent="0.3">
      <c r="A23" s="12" t="s">
        <v>48</v>
      </c>
      <c r="B23" s="2" t="s">
        <v>61</v>
      </c>
      <c r="C23" s="23"/>
      <c r="D23" s="13" t="e">
        <f>C23/$C$26</f>
        <v>#DIV/0!</v>
      </c>
      <c r="E23" s="23"/>
      <c r="F23" s="13" t="e">
        <f>E23/$E$26</f>
        <v>#DIV/0!</v>
      </c>
      <c r="G23" s="23"/>
      <c r="H23" s="13" t="e">
        <f t="shared" si="2"/>
        <v>#DIV/0!</v>
      </c>
    </row>
    <row r="24" spans="1:8" x14ac:dyDescent="0.3">
      <c r="A24" s="12" t="s">
        <v>50</v>
      </c>
      <c r="B24" s="2" t="s">
        <v>49</v>
      </c>
      <c r="C24" s="23"/>
      <c r="D24" s="13" t="e">
        <f>C24/$C$26</f>
        <v>#DIV/0!</v>
      </c>
      <c r="E24" s="23"/>
      <c r="F24" s="13" t="e">
        <f>E24/$E$26</f>
        <v>#DIV/0!</v>
      </c>
      <c r="G24" s="23"/>
      <c r="H24" s="13" t="e">
        <f t="shared" si="2"/>
        <v>#DIV/0!</v>
      </c>
    </row>
    <row r="25" spans="1:8" x14ac:dyDescent="0.3">
      <c r="A25" s="12" t="s">
        <v>62</v>
      </c>
      <c r="B25" s="2" t="s">
        <v>51</v>
      </c>
      <c r="C25" s="23"/>
      <c r="D25" s="13" t="e">
        <f>C25/$C$26</f>
        <v>#DIV/0!</v>
      </c>
      <c r="E25" s="23"/>
      <c r="F25" s="13" t="e">
        <f>E25/$E$26</f>
        <v>#DIV/0!</v>
      </c>
      <c r="G25" s="23"/>
      <c r="H25" s="13" t="e">
        <f t="shared" si="2"/>
        <v>#DIV/0!</v>
      </c>
    </row>
    <row r="26" spans="1:8" x14ac:dyDescent="0.3">
      <c r="A26" s="160" t="s">
        <v>54</v>
      </c>
      <c r="B26" s="161"/>
      <c r="C26" s="6">
        <f t="shared" ref="C26:H26" si="3">SUM(C9,C11:C25)</f>
        <v>0</v>
      </c>
      <c r="D26" s="14" t="e">
        <f t="shared" si="3"/>
        <v>#DIV/0!</v>
      </c>
      <c r="E26" s="6">
        <f t="shared" si="3"/>
        <v>0</v>
      </c>
      <c r="F26" s="14" t="e">
        <f t="shared" si="3"/>
        <v>#DIV/0!</v>
      </c>
      <c r="G26" s="6">
        <f>SUM(G9,G11:G25)</f>
        <v>0</v>
      </c>
      <c r="H26" s="14" t="e">
        <f t="shared" si="3"/>
        <v>#DIV/0!</v>
      </c>
    </row>
    <row r="28" spans="1:8" ht="33.75" customHeight="1" x14ac:dyDescent="0.3">
      <c r="A28" s="7" t="s">
        <v>2</v>
      </c>
      <c r="B28" s="25"/>
      <c r="C28" s="162" t="s">
        <v>3</v>
      </c>
      <c r="D28" s="163"/>
      <c r="E28" s="164"/>
      <c r="F28" s="165"/>
      <c r="G28" s="165"/>
      <c r="H28" s="165"/>
    </row>
    <row r="29" spans="1:8" ht="29.25" customHeight="1" x14ac:dyDescent="0.3">
      <c r="A29" s="4"/>
      <c r="C29" s="162" t="s">
        <v>4</v>
      </c>
      <c r="D29" s="163"/>
      <c r="E29" s="164"/>
      <c r="F29" s="165"/>
      <c r="G29" s="165"/>
      <c r="H29" s="165"/>
    </row>
  </sheetData>
  <sheetProtection selectLockedCells="1"/>
  <mergeCells count="17">
    <mergeCell ref="A5:H5"/>
    <mergeCell ref="A1:B1"/>
    <mergeCell ref="C1:H1"/>
    <mergeCell ref="A2:B2"/>
    <mergeCell ref="C2:H2"/>
    <mergeCell ref="A3:B3"/>
    <mergeCell ref="C3:H3"/>
    <mergeCell ref="A26:B26"/>
    <mergeCell ref="C29:D29"/>
    <mergeCell ref="E29:H29"/>
    <mergeCell ref="A7:A8"/>
    <mergeCell ref="B7:B8"/>
    <mergeCell ref="C7:D7"/>
    <mergeCell ref="E7:F7"/>
    <mergeCell ref="G7:H7"/>
    <mergeCell ref="C28:D28"/>
    <mergeCell ref="E28:H28"/>
  </mergeCells>
  <conditionalFormatting sqref="C10 E10">
    <cfRule type="cellIs" dxfId="0" priority="40" operator="greaterThan">
      <formula>$G$10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CE,Tučné"Podpora osob s handicapem&amp;R&amp;G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E14"/>
  <sheetViews>
    <sheetView showGridLines="0" zoomScaleNormal="100" zoomScalePageLayoutView="80" workbookViewId="0">
      <selection activeCell="A8" sqref="A8:A10"/>
    </sheetView>
  </sheetViews>
  <sheetFormatPr defaultColWidth="9.140625" defaultRowHeight="15" x14ac:dyDescent="0.3"/>
  <cols>
    <col min="1" max="1" width="7.7109375" style="1" customWidth="1"/>
    <col min="2" max="2" width="35" style="1" customWidth="1"/>
    <col min="3" max="3" width="48.28515625" style="1" customWidth="1"/>
    <col min="4" max="4" width="17" style="1" customWidth="1"/>
    <col min="5" max="5" width="14.5703125" style="1" customWidth="1"/>
    <col min="6" max="16384" width="9.140625" style="1"/>
  </cols>
  <sheetData>
    <row r="1" spans="1:5" x14ac:dyDescent="0.3">
      <c r="A1" s="172" t="s">
        <v>65</v>
      </c>
      <c r="B1" s="172"/>
      <c r="C1" s="173">
        <f>'Personální obsazení'!$B1</f>
        <v>0</v>
      </c>
      <c r="D1" s="173"/>
      <c r="E1" s="173"/>
    </row>
    <row r="2" spans="1:5" x14ac:dyDescent="0.3">
      <c r="A2" s="172" t="s">
        <v>0</v>
      </c>
      <c r="B2" s="172"/>
      <c r="C2" s="173">
        <f>'Personální obsazení'!$B2</f>
        <v>0</v>
      </c>
      <c r="D2" s="173"/>
      <c r="E2" s="173"/>
    </row>
    <row r="3" spans="1:5" x14ac:dyDescent="0.3">
      <c r="A3" s="172" t="s">
        <v>1</v>
      </c>
      <c r="B3" s="172"/>
      <c r="C3" s="173">
        <f>'Personální obsazení'!$B3</f>
        <v>0</v>
      </c>
      <c r="D3" s="173"/>
      <c r="E3" s="173"/>
    </row>
    <row r="4" spans="1:5" ht="15.75" thickBot="1" x14ac:dyDescent="0.35">
      <c r="A4" s="16"/>
      <c r="B4" s="16"/>
      <c r="C4" s="3"/>
      <c r="D4" s="3"/>
      <c r="E4" s="3"/>
    </row>
    <row r="5" spans="1:5" ht="15.75" thickBot="1" x14ac:dyDescent="0.35">
      <c r="A5" s="169" t="s">
        <v>76</v>
      </c>
      <c r="B5" s="170"/>
      <c r="C5" s="170"/>
      <c r="D5" s="170"/>
      <c r="E5" s="171"/>
    </row>
    <row r="7" spans="1:5" ht="38.25" customHeight="1" x14ac:dyDescent="0.3">
      <c r="A7" s="176" t="s">
        <v>75</v>
      </c>
      <c r="B7" s="177"/>
      <c r="C7" s="178"/>
      <c r="D7" s="87" t="s">
        <v>74</v>
      </c>
      <c r="E7" s="87" t="s">
        <v>73</v>
      </c>
    </row>
    <row r="8" spans="1:5" x14ac:dyDescent="0.3">
      <c r="A8" s="86" t="s">
        <v>25</v>
      </c>
      <c r="B8" s="179" t="s">
        <v>72</v>
      </c>
      <c r="C8" s="179"/>
      <c r="D8" s="130"/>
      <c r="E8" s="85"/>
    </row>
    <row r="9" spans="1:5" x14ac:dyDescent="0.3">
      <c r="A9" s="86" t="s">
        <v>27</v>
      </c>
      <c r="B9" s="179" t="s">
        <v>71</v>
      </c>
      <c r="C9" s="179"/>
      <c r="D9" s="130"/>
      <c r="E9" s="85"/>
    </row>
    <row r="10" spans="1:5" x14ac:dyDescent="0.3">
      <c r="A10" s="86" t="s">
        <v>29</v>
      </c>
      <c r="B10" s="179" t="s">
        <v>70</v>
      </c>
      <c r="C10" s="179"/>
      <c r="D10" s="130"/>
      <c r="E10" s="85"/>
    </row>
    <row r="11" spans="1:5" x14ac:dyDescent="0.3">
      <c r="A11" s="180" t="s">
        <v>69</v>
      </c>
      <c r="B11" s="181"/>
      <c r="C11" s="182"/>
      <c r="D11" s="129">
        <f>SUM(D8:D10)</f>
        <v>0</v>
      </c>
      <c r="E11" s="84">
        <f>SUM(E8:E10)</f>
        <v>0</v>
      </c>
    </row>
    <row r="13" spans="1:5" ht="33.75" customHeight="1" x14ac:dyDescent="0.3">
      <c r="A13" s="7" t="s">
        <v>2</v>
      </c>
      <c r="B13" s="25"/>
      <c r="C13" s="83" t="s">
        <v>3</v>
      </c>
      <c r="D13" s="175"/>
      <c r="E13" s="175"/>
    </row>
    <row r="14" spans="1:5" ht="29.25" customHeight="1" x14ac:dyDescent="0.3">
      <c r="A14" s="4"/>
      <c r="C14" s="83" t="s">
        <v>4</v>
      </c>
      <c r="D14" s="175"/>
      <c r="E14" s="175"/>
    </row>
  </sheetData>
  <sheetProtection selectLockedCells="1"/>
  <mergeCells count="14">
    <mergeCell ref="A5:E5"/>
    <mergeCell ref="A1:B1"/>
    <mergeCell ref="C1:E1"/>
    <mergeCell ref="A2:B2"/>
    <mergeCell ref="C2:E2"/>
    <mergeCell ref="A3:B3"/>
    <mergeCell ref="C3:E3"/>
    <mergeCell ref="D14:E14"/>
    <mergeCell ref="A7:C7"/>
    <mergeCell ref="B8:C8"/>
    <mergeCell ref="B9:C9"/>
    <mergeCell ref="B10:C10"/>
    <mergeCell ref="A11:C11"/>
    <mergeCell ref="D13:E13"/>
  </mergeCells>
  <pageMargins left="0.31496062992125984" right="0.31496062992125984" top="0.98425196850393704" bottom="0.39370078740157483" header="0.31496062992125984" footer="0.31496062992125984"/>
  <pageSetup paperSize="9" fitToHeight="10" orientation="landscape" r:id="rId1"/>
  <headerFooter>
    <oddHeader>&amp;LStatutární město Ostrava
odbor sociálních věcí a zdravotnictví
oblast &amp;"Arial CE,Tučné"Podpora osob s handicapem&amp;R&amp;G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26591-902B-4B44-8D47-D392747FD375}">
  <sheetPr>
    <pageSetUpPr fitToPage="1"/>
  </sheetPr>
  <dimension ref="A1:C82"/>
  <sheetViews>
    <sheetView showGridLines="0" zoomScaleNormal="100" workbookViewId="0">
      <selection activeCell="A83" sqref="A83"/>
    </sheetView>
  </sheetViews>
  <sheetFormatPr defaultRowHeight="12.75" x14ac:dyDescent="0.2"/>
  <cols>
    <col min="1" max="1" width="48.42578125" customWidth="1"/>
    <col min="2" max="2" width="66.28515625" customWidth="1"/>
    <col min="3" max="3" width="43.42578125" customWidth="1"/>
  </cols>
  <sheetData>
    <row r="1" spans="1:3" ht="15" x14ac:dyDescent="0.3">
      <c r="A1" s="88" t="s">
        <v>65</v>
      </c>
      <c r="B1" s="202">
        <f>'Personální obsazení'!B1</f>
        <v>0</v>
      </c>
      <c r="C1" s="203"/>
    </row>
    <row r="2" spans="1:3" ht="15" x14ac:dyDescent="0.3">
      <c r="A2" s="88" t="s">
        <v>0</v>
      </c>
      <c r="B2" s="204">
        <f>'Personální obsazení'!B2</f>
        <v>0</v>
      </c>
      <c r="C2" s="205"/>
    </row>
    <row r="3" spans="1:3" ht="15" x14ac:dyDescent="0.3">
      <c r="A3" s="88" t="s">
        <v>1</v>
      </c>
      <c r="B3" s="206">
        <f>'Personální obsazení'!B3</f>
        <v>0</v>
      </c>
      <c r="C3" s="206"/>
    </row>
    <row r="4" spans="1:3" ht="15.75" thickBot="1" x14ac:dyDescent="0.35">
      <c r="A4" s="90"/>
      <c r="B4" s="91"/>
      <c r="C4" s="91"/>
    </row>
    <row r="5" spans="1:3" ht="29.25" customHeight="1" thickBot="1" x14ac:dyDescent="0.25">
      <c r="A5" s="207" t="s">
        <v>77</v>
      </c>
      <c r="B5" s="208"/>
      <c r="C5" s="209"/>
    </row>
    <row r="6" spans="1:3" ht="15.75" thickBot="1" x14ac:dyDescent="0.35">
      <c r="A6" s="128"/>
      <c r="B6" s="128"/>
      <c r="C6" s="128"/>
    </row>
    <row r="7" spans="1:3" ht="15.75" thickBot="1" x14ac:dyDescent="0.35">
      <c r="A7" s="113" t="s">
        <v>96</v>
      </c>
      <c r="B7" s="112" t="s">
        <v>97</v>
      </c>
      <c r="C7" s="114" t="s">
        <v>98</v>
      </c>
    </row>
    <row r="8" spans="1:3" ht="15" x14ac:dyDescent="0.3">
      <c r="A8" s="186" t="s">
        <v>78</v>
      </c>
      <c r="B8" s="92" t="s">
        <v>142</v>
      </c>
      <c r="C8" s="93"/>
    </row>
    <row r="9" spans="1:3" ht="15" x14ac:dyDescent="0.3">
      <c r="A9" s="210"/>
      <c r="B9" s="8" t="s">
        <v>140</v>
      </c>
      <c r="C9" s="94"/>
    </row>
    <row r="10" spans="1:3" ht="15.75" thickBot="1" x14ac:dyDescent="0.35">
      <c r="A10" s="211"/>
      <c r="B10" s="95" t="s">
        <v>141</v>
      </c>
      <c r="C10" s="96"/>
    </row>
    <row r="11" spans="1:3" ht="15" x14ac:dyDescent="0.3">
      <c r="A11" s="201" t="s">
        <v>79</v>
      </c>
      <c r="B11" s="97" t="s">
        <v>80</v>
      </c>
      <c r="C11" s="98"/>
    </row>
    <row r="12" spans="1:3" ht="15" x14ac:dyDescent="0.3">
      <c r="A12" s="184"/>
      <c r="B12" s="99" t="s">
        <v>81</v>
      </c>
      <c r="C12" s="100"/>
    </row>
    <row r="13" spans="1:3" ht="15.75" thickBot="1" x14ac:dyDescent="0.35">
      <c r="A13" s="185"/>
      <c r="B13" s="101" t="s">
        <v>82</v>
      </c>
      <c r="C13" s="102"/>
    </row>
    <row r="14" spans="1:3" ht="15" x14ac:dyDescent="0.3">
      <c r="A14" s="186" t="s">
        <v>83</v>
      </c>
      <c r="B14" s="92" t="s">
        <v>84</v>
      </c>
      <c r="C14" s="93"/>
    </row>
    <row r="15" spans="1:3" ht="15" x14ac:dyDescent="0.3">
      <c r="A15" s="187"/>
      <c r="B15" s="8" t="s">
        <v>85</v>
      </c>
      <c r="C15" s="94"/>
    </row>
    <row r="16" spans="1:3" ht="15" x14ac:dyDescent="0.3">
      <c r="A16" s="187"/>
      <c r="B16" s="8" t="s">
        <v>86</v>
      </c>
      <c r="C16" s="94"/>
    </row>
    <row r="17" spans="1:3" ht="15.75" thickBot="1" x14ac:dyDescent="0.35">
      <c r="A17" s="188"/>
      <c r="B17" s="95" t="s">
        <v>87</v>
      </c>
      <c r="C17" s="96"/>
    </row>
    <row r="18" spans="1:3" ht="15" x14ac:dyDescent="0.3">
      <c r="A18" s="183" t="s">
        <v>88</v>
      </c>
      <c r="B18" s="103" t="s">
        <v>89</v>
      </c>
      <c r="C18" s="104"/>
    </row>
    <row r="19" spans="1:3" ht="15" x14ac:dyDescent="0.3">
      <c r="A19" s="184"/>
      <c r="B19" s="99" t="s">
        <v>90</v>
      </c>
      <c r="C19" s="100"/>
    </row>
    <row r="20" spans="1:3" ht="15.75" thickBot="1" x14ac:dyDescent="0.35">
      <c r="A20" s="185"/>
      <c r="B20" s="101" t="s">
        <v>91</v>
      </c>
      <c r="C20" s="102"/>
    </row>
    <row r="21" spans="1:3" ht="15" x14ac:dyDescent="0.3">
      <c r="A21" s="189" t="s">
        <v>92</v>
      </c>
      <c r="B21" s="92" t="s">
        <v>143</v>
      </c>
      <c r="C21" s="93"/>
    </row>
    <row r="22" spans="1:3" ht="15" x14ac:dyDescent="0.3">
      <c r="A22" s="190"/>
      <c r="B22" s="8" t="s">
        <v>93</v>
      </c>
      <c r="C22" s="94"/>
    </row>
    <row r="23" spans="1:3" ht="15" x14ac:dyDescent="0.3">
      <c r="A23" s="190"/>
      <c r="B23" s="8" t="s">
        <v>94</v>
      </c>
      <c r="C23" s="94"/>
    </row>
    <row r="24" spans="1:3" ht="15.75" thickBot="1" x14ac:dyDescent="0.35">
      <c r="A24" s="191"/>
      <c r="B24" s="95" t="s">
        <v>95</v>
      </c>
      <c r="C24" s="96"/>
    </row>
    <row r="25" spans="1:3" ht="15" x14ac:dyDescent="0.3">
      <c r="A25" s="183" t="s">
        <v>99</v>
      </c>
      <c r="B25" s="103" t="s">
        <v>100</v>
      </c>
      <c r="C25" s="104"/>
    </row>
    <row r="26" spans="1:3" ht="15" x14ac:dyDescent="0.3">
      <c r="A26" s="184"/>
      <c r="B26" s="99" t="s">
        <v>101</v>
      </c>
      <c r="C26" s="100"/>
    </row>
    <row r="27" spans="1:3" ht="15" x14ac:dyDescent="0.3">
      <c r="A27" s="184"/>
      <c r="B27" s="99" t="s">
        <v>102</v>
      </c>
      <c r="C27" s="100"/>
    </row>
    <row r="28" spans="1:3" ht="15" x14ac:dyDescent="0.3">
      <c r="A28" s="184"/>
      <c r="B28" s="99" t="s">
        <v>103</v>
      </c>
      <c r="C28" s="100"/>
    </row>
    <row r="29" spans="1:3" ht="15" x14ac:dyDescent="0.3">
      <c r="A29" s="184"/>
      <c r="B29" s="99" t="s">
        <v>104</v>
      </c>
      <c r="C29" s="100"/>
    </row>
    <row r="30" spans="1:3" ht="15.75" thickBot="1" x14ac:dyDescent="0.35">
      <c r="A30" s="185"/>
      <c r="B30" s="101" t="s">
        <v>105</v>
      </c>
      <c r="C30" s="102"/>
    </row>
    <row r="31" spans="1:3" ht="15" x14ac:dyDescent="0.3">
      <c r="A31" s="192" t="s">
        <v>106</v>
      </c>
      <c r="B31" s="105" t="s">
        <v>107</v>
      </c>
      <c r="C31" s="106"/>
    </row>
    <row r="32" spans="1:3" ht="15" x14ac:dyDescent="0.3">
      <c r="A32" s="187"/>
      <c r="B32" s="8" t="s">
        <v>108</v>
      </c>
      <c r="C32" s="94"/>
    </row>
    <row r="33" spans="1:3" ht="15" x14ac:dyDescent="0.3">
      <c r="A33" s="187"/>
      <c r="B33" s="8" t="s">
        <v>109</v>
      </c>
      <c r="C33" s="94"/>
    </row>
    <row r="34" spans="1:3" ht="15.75" thickBot="1" x14ac:dyDescent="0.35">
      <c r="A34" s="188"/>
      <c r="B34" s="95" t="s">
        <v>110</v>
      </c>
      <c r="C34" s="96"/>
    </row>
    <row r="35" spans="1:3" ht="15" x14ac:dyDescent="0.3">
      <c r="A35" s="183" t="s">
        <v>111</v>
      </c>
      <c r="B35" s="103" t="s">
        <v>100</v>
      </c>
      <c r="C35" s="104"/>
    </row>
    <row r="36" spans="1:3" ht="15" x14ac:dyDescent="0.3">
      <c r="A36" s="184"/>
      <c r="B36" s="99" t="s">
        <v>101</v>
      </c>
      <c r="C36" s="100"/>
    </row>
    <row r="37" spans="1:3" ht="15" x14ac:dyDescent="0.3">
      <c r="A37" s="184"/>
      <c r="B37" s="99" t="s">
        <v>112</v>
      </c>
      <c r="C37" s="100"/>
    </row>
    <row r="38" spans="1:3" ht="15.75" thickBot="1" x14ac:dyDescent="0.35">
      <c r="A38" s="185"/>
      <c r="B38" s="101" t="s">
        <v>113</v>
      </c>
      <c r="C38" s="102"/>
    </row>
    <row r="39" spans="1:3" ht="15" x14ac:dyDescent="0.3">
      <c r="A39" s="193" t="s">
        <v>114</v>
      </c>
      <c r="B39" s="105" t="s">
        <v>100</v>
      </c>
      <c r="C39" s="106"/>
    </row>
    <row r="40" spans="1:3" ht="15" x14ac:dyDescent="0.3">
      <c r="A40" s="194"/>
      <c r="B40" s="8" t="s">
        <v>101</v>
      </c>
      <c r="C40" s="94"/>
    </row>
    <row r="41" spans="1:3" ht="15" x14ac:dyDescent="0.3">
      <c r="A41" s="194"/>
      <c r="B41" s="8" t="s">
        <v>102</v>
      </c>
      <c r="C41" s="94"/>
    </row>
    <row r="42" spans="1:3" ht="15" x14ac:dyDescent="0.3">
      <c r="A42" s="194"/>
      <c r="B42" s="8" t="s">
        <v>103</v>
      </c>
      <c r="C42" s="94"/>
    </row>
    <row r="43" spans="1:3" ht="15" x14ac:dyDescent="0.3">
      <c r="A43" s="194"/>
      <c r="B43" s="107" t="s">
        <v>104</v>
      </c>
      <c r="C43" s="108"/>
    </row>
    <row r="44" spans="1:3" ht="15" x14ac:dyDescent="0.3">
      <c r="A44" s="194"/>
      <c r="B44" s="107" t="s">
        <v>144</v>
      </c>
      <c r="C44" s="108"/>
    </row>
    <row r="45" spans="1:3" ht="15" x14ac:dyDescent="0.3">
      <c r="A45" s="194"/>
      <c r="B45" s="107" t="s">
        <v>145</v>
      </c>
      <c r="C45" s="108"/>
    </row>
    <row r="46" spans="1:3" ht="15" x14ac:dyDescent="0.3">
      <c r="A46" s="194"/>
      <c r="B46" s="107" t="s">
        <v>146</v>
      </c>
      <c r="C46" s="108"/>
    </row>
    <row r="47" spans="1:3" ht="15.75" thickBot="1" x14ac:dyDescent="0.35">
      <c r="A47" s="194"/>
      <c r="B47" s="107" t="s">
        <v>147</v>
      </c>
      <c r="C47" s="108"/>
    </row>
    <row r="48" spans="1:3" ht="15" x14ac:dyDescent="0.3">
      <c r="A48" s="183" t="s">
        <v>115</v>
      </c>
      <c r="B48" s="103" t="s">
        <v>100</v>
      </c>
      <c r="C48" s="104"/>
    </row>
    <row r="49" spans="1:3" ht="15" x14ac:dyDescent="0.3">
      <c r="A49" s="195"/>
      <c r="B49" s="99" t="s">
        <v>101</v>
      </c>
      <c r="C49" s="100"/>
    </row>
    <row r="50" spans="1:3" ht="15" x14ac:dyDescent="0.3">
      <c r="A50" s="195"/>
      <c r="B50" s="99" t="s">
        <v>116</v>
      </c>
      <c r="C50" s="100"/>
    </row>
    <row r="51" spans="1:3" ht="15" x14ac:dyDescent="0.3">
      <c r="A51" s="195"/>
      <c r="B51" s="99" t="s">
        <v>117</v>
      </c>
      <c r="C51" s="100"/>
    </row>
    <row r="52" spans="1:3" ht="15" x14ac:dyDescent="0.3">
      <c r="A52" s="195"/>
      <c r="B52" s="99" t="s">
        <v>118</v>
      </c>
      <c r="C52" s="100"/>
    </row>
    <row r="53" spans="1:3" ht="15" x14ac:dyDescent="0.3">
      <c r="A53" s="195"/>
      <c r="B53" s="99" t="s">
        <v>119</v>
      </c>
      <c r="C53" s="100"/>
    </row>
    <row r="54" spans="1:3" ht="15" x14ac:dyDescent="0.3">
      <c r="A54" s="195"/>
      <c r="B54" s="99" t="s">
        <v>120</v>
      </c>
      <c r="C54" s="100"/>
    </row>
    <row r="55" spans="1:3" ht="15" x14ac:dyDescent="0.3">
      <c r="A55" s="195"/>
      <c r="B55" s="99" t="s">
        <v>121</v>
      </c>
      <c r="C55" s="100"/>
    </row>
    <row r="56" spans="1:3" ht="15" x14ac:dyDescent="0.3">
      <c r="A56" s="195"/>
      <c r="B56" s="99" t="s">
        <v>122</v>
      </c>
      <c r="C56" s="100"/>
    </row>
    <row r="57" spans="1:3" ht="15" x14ac:dyDescent="0.3">
      <c r="A57" s="195"/>
      <c r="B57" s="99" t="s">
        <v>123</v>
      </c>
      <c r="C57" s="100"/>
    </row>
    <row r="58" spans="1:3" ht="15.75" thickBot="1" x14ac:dyDescent="0.35">
      <c r="A58" s="196"/>
      <c r="B58" s="109" t="s">
        <v>124</v>
      </c>
      <c r="C58" s="110"/>
    </row>
    <row r="59" spans="1:3" ht="15" x14ac:dyDescent="0.3">
      <c r="A59" s="192" t="s">
        <v>125</v>
      </c>
      <c r="B59" s="105" t="s">
        <v>126</v>
      </c>
      <c r="C59" s="106"/>
    </row>
    <row r="60" spans="1:3" ht="15" x14ac:dyDescent="0.3">
      <c r="A60" s="187"/>
      <c r="B60" s="8" t="s">
        <v>127</v>
      </c>
      <c r="C60" s="94"/>
    </row>
    <row r="61" spans="1:3" ht="15" x14ac:dyDescent="0.3">
      <c r="A61" s="187"/>
      <c r="B61" s="8" t="s">
        <v>128</v>
      </c>
      <c r="C61" s="94"/>
    </row>
    <row r="62" spans="1:3" ht="15.75" thickBot="1" x14ac:dyDescent="0.35">
      <c r="A62" s="197"/>
      <c r="B62" s="107" t="s">
        <v>129</v>
      </c>
      <c r="C62" s="108"/>
    </row>
    <row r="63" spans="1:3" ht="15" x14ac:dyDescent="0.3">
      <c r="A63" s="198" t="s">
        <v>130</v>
      </c>
      <c r="B63" s="103" t="s">
        <v>126</v>
      </c>
      <c r="C63" s="104"/>
    </row>
    <row r="64" spans="1:3" ht="15" x14ac:dyDescent="0.3">
      <c r="A64" s="199"/>
      <c r="B64" s="99" t="s">
        <v>127</v>
      </c>
      <c r="C64" s="100"/>
    </row>
    <row r="65" spans="1:3" ht="15" x14ac:dyDescent="0.3">
      <c r="A65" s="199"/>
      <c r="B65" s="99" t="s">
        <v>128</v>
      </c>
      <c r="C65" s="100"/>
    </row>
    <row r="66" spans="1:3" ht="15.75" thickBot="1" x14ac:dyDescent="0.35">
      <c r="A66" s="200"/>
      <c r="B66" s="109" t="s">
        <v>129</v>
      </c>
      <c r="C66" s="110"/>
    </row>
    <row r="67" spans="1:3" ht="15" x14ac:dyDescent="0.3">
      <c r="A67" s="192" t="s">
        <v>131</v>
      </c>
      <c r="B67" s="105" t="s">
        <v>100</v>
      </c>
      <c r="C67" s="106"/>
    </row>
    <row r="68" spans="1:3" ht="15" x14ac:dyDescent="0.3">
      <c r="A68" s="187"/>
      <c r="B68" s="8" t="s">
        <v>101</v>
      </c>
      <c r="C68" s="94"/>
    </row>
    <row r="69" spans="1:3" ht="15" x14ac:dyDescent="0.3">
      <c r="A69" s="187"/>
      <c r="B69" s="8" t="s">
        <v>132</v>
      </c>
      <c r="C69" s="94"/>
    </row>
    <row r="70" spans="1:3" ht="15" x14ac:dyDescent="0.3">
      <c r="A70" s="187"/>
      <c r="B70" s="8" t="s">
        <v>133</v>
      </c>
      <c r="C70" s="94"/>
    </row>
    <row r="71" spans="1:3" ht="15.75" thickBot="1" x14ac:dyDescent="0.35">
      <c r="A71" s="197"/>
      <c r="B71" s="107" t="s">
        <v>134</v>
      </c>
      <c r="C71" s="108"/>
    </row>
    <row r="72" spans="1:3" ht="15" x14ac:dyDescent="0.3">
      <c r="A72" s="183" t="s">
        <v>135</v>
      </c>
      <c r="B72" s="103" t="s">
        <v>136</v>
      </c>
      <c r="C72" s="104"/>
    </row>
    <row r="73" spans="1:3" ht="15" x14ac:dyDescent="0.3">
      <c r="A73" s="184"/>
      <c r="B73" s="99" t="s">
        <v>137</v>
      </c>
      <c r="C73" s="100"/>
    </row>
    <row r="74" spans="1:3" ht="15" x14ac:dyDescent="0.3">
      <c r="A74" s="184"/>
      <c r="B74" s="99" t="s">
        <v>138</v>
      </c>
      <c r="C74" s="100"/>
    </row>
    <row r="75" spans="1:3" ht="15.75" thickBot="1" x14ac:dyDescent="0.35">
      <c r="A75" s="185"/>
      <c r="B75" s="101" t="s">
        <v>139</v>
      </c>
      <c r="C75" s="111"/>
    </row>
    <row r="76" spans="1:3" ht="15" x14ac:dyDescent="0.3">
      <c r="A76" s="91"/>
      <c r="B76" s="91"/>
      <c r="C76" s="91"/>
    </row>
    <row r="77" spans="1:3" ht="15" x14ac:dyDescent="0.3">
      <c r="A77" s="91"/>
      <c r="B77" s="91"/>
      <c r="C77" s="91"/>
    </row>
    <row r="78" spans="1:3" ht="30" customHeight="1" x14ac:dyDescent="0.2">
      <c r="A78" s="125" t="s">
        <v>2</v>
      </c>
      <c r="B78" s="120"/>
      <c r="C78" s="89"/>
    </row>
    <row r="79" spans="1:3" ht="15" x14ac:dyDescent="0.2">
      <c r="A79" s="126"/>
      <c r="B79" s="124"/>
      <c r="C79" s="89"/>
    </row>
    <row r="80" spans="1:3" ht="30" customHeight="1" x14ac:dyDescent="0.2">
      <c r="A80" s="125" t="s">
        <v>3</v>
      </c>
      <c r="B80" s="121"/>
      <c r="C80" s="89"/>
    </row>
    <row r="81" spans="1:3" ht="15" x14ac:dyDescent="0.2">
      <c r="A81" s="127"/>
      <c r="B81" s="123"/>
      <c r="C81" s="89"/>
    </row>
    <row r="82" spans="1:3" ht="30" customHeight="1" x14ac:dyDescent="0.2">
      <c r="A82" s="125" t="s">
        <v>4</v>
      </c>
      <c r="B82" s="122"/>
      <c r="C82" s="89"/>
    </row>
  </sheetData>
  <mergeCells count="18">
    <mergeCell ref="A11:A13"/>
    <mergeCell ref="B1:C1"/>
    <mergeCell ref="B2:C2"/>
    <mergeCell ref="B3:C3"/>
    <mergeCell ref="A5:C5"/>
    <mergeCell ref="A8:A10"/>
    <mergeCell ref="A72:A75"/>
    <mergeCell ref="A14:A17"/>
    <mergeCell ref="A18:A20"/>
    <mergeCell ref="A21:A24"/>
    <mergeCell ref="A25:A30"/>
    <mergeCell ref="A31:A34"/>
    <mergeCell ref="A35:A38"/>
    <mergeCell ref="A39:A47"/>
    <mergeCell ref="A48:A58"/>
    <mergeCell ref="A59:A62"/>
    <mergeCell ref="A63:A66"/>
    <mergeCell ref="A67:A71"/>
  </mergeCells>
  <pageMargins left="0.70866141732283461" right="0.70866141732283461" top="0.78740157480314965" bottom="0.78740157480314965" header="0.31496062992125984" footer="0.31496062992125984"/>
  <pageSetup paperSize="9" scale="56" fitToHeight="0" orientation="portrait" r:id="rId1"/>
  <headerFooter>
    <oddHeader>&amp;LStatutární město Ostrava
odbor sociálních věcí a zdravotnictví
oblast &amp;"Arial CE,Tučné"Podpora osob s handicapem&amp;R&amp;G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Personální obsazení</vt:lpstr>
      <vt:lpstr>Zdroje</vt:lpstr>
      <vt:lpstr>Zaměstnanci se ZP</vt:lpstr>
      <vt:lpstr>Ukazatele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Klozíková Pavla</cp:lastModifiedBy>
  <cp:lastPrinted>2022-08-12T08:59:36Z</cp:lastPrinted>
  <dcterms:created xsi:type="dcterms:W3CDTF">2008-08-18T10:30:23Z</dcterms:created>
  <dcterms:modified xsi:type="dcterms:W3CDTF">2023-09-25T07:09:50Z</dcterms:modified>
</cp:coreProperties>
</file>