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rtelovaba\Desktop\Dotace 2023\"/>
    </mc:Choice>
  </mc:AlternateContent>
  <xr:revisionPtr revIDLastSave="0" documentId="13_ncr:1_{DDF40D9B-090E-4546-B7D9-D185D94BA6CD}" xr6:coauthVersionLast="47" xr6:coauthVersionMax="47" xr10:uidLastSave="{00000000-0000-0000-0000-000000000000}"/>
  <bookViews>
    <workbookView xWindow="-120" yWindow="-120" windowWidth="29040" windowHeight="15840" tabRatio="720" firstSheet="1" activeTab="1" xr2:uid="{00000000-000D-0000-FFFF-FFFF00000000}"/>
  </bookViews>
  <sheets>
    <sheet name="List1" sheetId="4" state="hidden" r:id="rId1"/>
    <sheet name="SOUTĚŽNÍ členové 5-13 let" sheetId="6" r:id="rId2"/>
    <sheet name="SOUTĚŽNÍ členové 14-21 let " sheetId="8" r:id="rId3"/>
    <sheet name="NESOUTĚŽNÍ členové 5-21 let" sheetId="9" r:id="rId4"/>
    <sheet name="HENDIKEPOVANÍ členové" sheetId="10" r:id="rId5"/>
    <sheet name="Trenéři s licencí" sheetId="11" r:id="rId6"/>
    <sheet name="Souhrn" sheetId="12" state="hidden" r:id="rId7"/>
  </sheets>
  <definedNames>
    <definedName name="_xlnm.Print_Titles" localSheetId="4">'HENDIKEPOVANÍ členové'!$1:$4</definedName>
    <definedName name="_xlnm.Print_Titles" localSheetId="3">'NESOUTĚŽNÍ členové 5-21 let'!$1:$4</definedName>
    <definedName name="_xlnm.Print_Titles" localSheetId="2">'SOUTĚŽNÍ členové 14-21 let '!$1:$4</definedName>
    <definedName name="_xlnm.Print_Titles" localSheetId="1">'SOUTĚŽNÍ členové 5-13 let'!$1:$4</definedName>
    <definedName name="_xlnm.Print_Titles" localSheetId="5">'Trenéři s licencí'!$1:$4</definedName>
    <definedName name="_xlnm.Print_Area" localSheetId="4">'HENDIKEPOVANÍ členové'!$A$1:$D$32</definedName>
    <definedName name="_xlnm.Print_Area" localSheetId="3">'NESOUTĚŽNÍ členové 5-21 let'!$A$1:$D$55</definedName>
    <definedName name="_xlnm.Print_Area" localSheetId="2">'SOUTĚŽNÍ členové 14-21 let '!$A$1:$D$64</definedName>
    <definedName name="_xlnm.Print_Area" localSheetId="1">'SOUTĚŽNÍ členové 5-13 let'!$A$1:$D$55</definedName>
    <definedName name="_xlnm.Print_Area" localSheetId="5">'Trenéři s licencí'!$A$1:$D$32</definedName>
    <definedName name="REGISTROVANI" localSheetId="4">Tabulka153[]</definedName>
    <definedName name="REGISTROVANI" localSheetId="3">Tabulka153[]</definedName>
    <definedName name="REGISTROVANI" localSheetId="2">Tabulka152[]</definedName>
    <definedName name="REGISTROVANI" localSheetId="5">Tabulka153[]</definedName>
    <definedName name="REGISTROVANI">Tabulka15[]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4" i="9" l="1"/>
  <c r="A44" i="6"/>
  <c r="A45" i="9"/>
  <c r="B25" i="11"/>
  <c r="D28" i="11" s="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" i="11"/>
  <c r="A6" i="11"/>
  <c r="A5" i="11"/>
  <c r="B25" i="10"/>
  <c r="D28" i="10" s="1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5" i="10"/>
  <c r="B46" i="9"/>
  <c r="D49" i="9" s="1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C5" i="12" l="1"/>
  <c r="C7" i="12"/>
  <c r="C6" i="12"/>
  <c r="B55" i="8"/>
  <c r="D58" i="8" s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C4" i="12" l="1"/>
  <c r="A7" i="6"/>
  <c r="A8" i="6"/>
  <c r="A9" i="6"/>
  <c r="A10" i="6"/>
  <c r="A11" i="6"/>
  <c r="A12" i="6"/>
  <c r="A13" i="6"/>
  <c r="A14" i="6"/>
  <c r="A15" i="6"/>
  <c r="A16" i="6"/>
  <c r="A17" i="6"/>
  <c r="A18" i="6"/>
  <c r="A20" i="6" l="1"/>
  <c r="A21" i="6"/>
  <c r="A22" i="6"/>
  <c r="A23" i="6"/>
  <c r="A24" i="6"/>
  <c r="A25" i="6"/>
  <c r="B46" i="6"/>
  <c r="D49" i="6" s="1"/>
  <c r="A19" i="6"/>
  <c r="A26" i="6"/>
  <c r="A27" i="6"/>
  <c r="A28" i="6"/>
  <c r="A29" i="6"/>
  <c r="A30" i="6"/>
  <c r="A31" i="6"/>
  <c r="A32" i="6"/>
  <c r="A33" i="6"/>
  <c r="A34" i="6"/>
  <c r="A35" i="6"/>
  <c r="A36" i="6"/>
  <c r="A37" i="6"/>
  <c r="A45" i="6"/>
  <c r="A43" i="6"/>
  <c r="A42" i="6"/>
  <c r="A41" i="6"/>
  <c r="A40" i="6"/>
  <c r="A39" i="6"/>
  <c r="A38" i="6"/>
  <c r="A6" i="6"/>
  <c r="A5" i="6"/>
  <c r="C3" i="12" l="1"/>
</calcChain>
</file>

<file path=xl/sharedStrings.xml><?xml version="1.0" encoding="utf-8"?>
<sst xmlns="http://schemas.openxmlformats.org/spreadsheetml/2006/main" count="86" uniqueCount="41">
  <si>
    <t>Jméno</t>
  </si>
  <si>
    <t>p.č.</t>
  </si>
  <si>
    <t>Rok narození</t>
  </si>
  <si>
    <t>Přijmení</t>
  </si>
  <si>
    <t xml:space="preserve">Název sportovního subjektu: </t>
  </si>
  <si>
    <t>registrovaný</t>
  </si>
  <si>
    <t>neregistrovaný</t>
  </si>
  <si>
    <t>Celkem</t>
  </si>
  <si>
    <r>
      <t xml:space="preserve">Dle potřeby přidejte další řádky 
</t>
    </r>
    <r>
      <rPr>
        <b/>
        <i/>
        <sz val="11"/>
        <color theme="1"/>
        <rFont val="Calibri"/>
        <family val="2"/>
        <charset val="238"/>
        <scheme val="minor"/>
      </rPr>
      <t>- v levé/šedé liště kurzorem označte/natáhněte počet řádků, které chcete vložit a stiskněte klávesovou zkratku (Ctrl  +)</t>
    </r>
  </si>
  <si>
    <t>Zpracovaný soupis vloží žadatel ve formátu Excel do vyplněného elektronického formuláře!</t>
  </si>
  <si>
    <t>Žadatel prohlašuje, že výše uvedené údaje jsou pravdivé. Uvedené informace mohou být předmětem následné veřejnosprávní kontroly. V případě, že žadatel uvede nepravdivé údaje s cílem získat neoprávněnou výši dotace, může to vést ke krácení dotace a vystavuje se nebezpečí trestního stíhání pro podezření ze spáchání trestného činu dotačního podvodu podle ustanovení § 212 zákona č. 40/2009 Sb., trestní zákoník, ve znění pozdějších předpisů.</t>
  </si>
  <si>
    <r>
      <rPr>
        <vertAlign val="superscript"/>
        <sz val="9"/>
        <color theme="1"/>
        <rFont val="Calibri"/>
        <family val="2"/>
        <charset val="238"/>
        <scheme val="minor"/>
      </rPr>
      <t>1</t>
    </r>
    <r>
      <rPr>
        <sz val="9"/>
        <color theme="1"/>
        <rFont val="Calibri"/>
        <family val="2"/>
        <charset val="238"/>
        <scheme val="minor"/>
      </rPr>
      <t xml:space="preserve"> Řádně evidovaný sportovec s trvalým bydlištěm na území obce s rozšířenou působností Ostrava ve věku od 5 do 21 let sportující minimálně 1x týdně a platící členské příspěvky/zápisné (členským příspěvkem není úhrada kurzovného, vstupného apod.)</t>
    </r>
  </si>
  <si>
    <t>ve věku od 5 do 13 let</t>
  </si>
  <si>
    <t xml:space="preserve">ve věku od 14 do 21let </t>
  </si>
  <si>
    <t>ve věku od 5 do 21 let</t>
  </si>
  <si>
    <t>Počet hendikepovaných členů</t>
  </si>
  <si>
    <t>Počet trenérů s licencí</t>
  </si>
  <si>
    <t>Soutěžní členové</t>
  </si>
  <si>
    <t>Nesoutěžní členové</t>
  </si>
  <si>
    <t>Počet</t>
  </si>
  <si>
    <t>Členská základna</t>
  </si>
  <si>
    <t>Věk</t>
  </si>
  <si>
    <t>-</t>
  </si>
  <si>
    <t>Název projektu:</t>
  </si>
  <si>
    <r>
      <t xml:space="preserve">Dle potřeby přidejte další řádky 
</t>
    </r>
    <r>
      <rPr>
        <b/>
        <i/>
        <sz val="10"/>
        <color theme="1"/>
        <rFont val="Calibri"/>
        <family val="2"/>
        <charset val="238"/>
        <scheme val="minor"/>
      </rPr>
      <t>- v levé/šedé liště kurzorem označte/natáhněte počet řádků, které chcete vložit a stiskněte klávesovou zkratku (Ctrl  +)</t>
    </r>
  </si>
  <si>
    <t>Počet soutěžních členů ve věku  5-13 let</t>
  </si>
  <si>
    <t>Počet soutěžních členů ve věku 14-21 let</t>
  </si>
  <si>
    <t>Počet nesoutěžních členů ve věku 5-21 let</t>
  </si>
  <si>
    <r>
      <rPr>
        <sz val="20"/>
        <color theme="1"/>
        <rFont val="Calibri"/>
        <family val="2"/>
        <charset val="238"/>
        <scheme val="minor"/>
      </rPr>
      <t>Soupis</t>
    </r>
    <r>
      <rPr>
        <b/>
        <sz val="20"/>
        <color theme="1"/>
        <rFont val="Calibri"/>
        <family val="2"/>
        <charset val="238"/>
        <scheme val="minor"/>
      </rPr>
      <t xml:space="preserve"> členské základny </t>
    </r>
    <r>
      <rPr>
        <b/>
        <u/>
        <sz val="20"/>
        <color theme="1"/>
        <rFont val="Calibri"/>
        <family val="2"/>
        <charset val="238"/>
        <scheme val="minor"/>
      </rPr>
      <t>hendikepovaných</t>
    </r>
    <r>
      <rPr>
        <u/>
        <sz val="20"/>
        <color theme="1"/>
        <rFont val="Calibri"/>
        <family val="2"/>
        <charset val="238"/>
        <scheme val="minor"/>
      </rPr>
      <t xml:space="preserve"> </t>
    </r>
    <r>
      <rPr>
        <b/>
        <u/>
        <sz val="20"/>
        <color theme="1"/>
        <rFont val="Calibri"/>
        <family val="2"/>
        <charset val="238"/>
        <scheme val="minor"/>
      </rPr>
      <t>členů</t>
    </r>
  </si>
  <si>
    <r>
      <rPr>
        <vertAlign val="superscript"/>
        <sz val="9"/>
        <rFont val="Calibri"/>
        <family val="2"/>
        <charset val="238"/>
        <scheme val="minor"/>
      </rPr>
      <t xml:space="preserve">1 </t>
    </r>
    <r>
      <rPr>
        <sz val="9"/>
        <rFont val="Calibri"/>
        <family val="2"/>
        <charset val="238"/>
        <scheme val="minor"/>
      </rPr>
      <t>Soutěžní člen (od okresní sportovní soutěže organizované národním sportovním svazem) s trvalým bydlištěm na území obce s rozšířenou působností Ostrava ve věku od 5 do 21 let. Žadatel uvádí nebo zadává ty členy, kteří soutěžili ve sportovních soutěžích (od okresní sportovní soutěže organizované národním sportovním svazem) v období od 01. 01. 2020 do 31. 08. 2022 a soutěžní členové jsou řádnými členy žadatele k rozhodnému datu 31. 08. 2022.</t>
    </r>
  </si>
  <si>
    <t>Žadatel prohlašuje, že osobní údaje těchto členů byly zpracovány v souladu s Nařízením Evropského parlamentu a Rady (EU) č.2016/679 ze dne 27.dubna 2016 o ochraně fyzických osob v souvislosti se zpracováním osobních údajů a o volném pohybu těchto údajů a o zrušení Směrnice 95/46/ES (obecné nařízení o ochraně osobních údajů) a tito členové byli seznámeni s tím, že jejich osobní údaje budou poskytnuty statutárnímu městu Ostrava v rámci dotačního řízení Programu na podporu tělovýchovy a sportu z rozpočtu statutárního města Ostravy pro rok 2023.</t>
  </si>
  <si>
    <t>Žadatel prohlašuje, že osobní údaje těchto členů byly zpracovány v souladu s Nařízením Evropského parlamentu a Rady (EU) č.2016/679 ze dne 27.dubna 2016 o ochraně fyzických osob v souvislosti se zpracováním osobních údajů a o volném pohybu těchto údajů a o zrušení Směrnice 95/46/ES (obecné nařízení o ochraně osobních údajů) a tito členové byli seznámeni s tím, že jejich osobní údaje budou poskytnuty statutárnímu městu Ostrava v rámci dotačního řízení programu na Podporu tělovýchovy a sportu z rozpočtu statutárního města Ostravy pro rok 2023.</t>
  </si>
  <si>
    <t>Žadatel prohlašuje, že osobní údaje těchto členů byly zpracovány v souladu s Nařízením Evropského parlamentu a Rady (EU) č.2016/679 ze dne 27.dubna 2016 o ochraně fyzických osob v souvislosti se zpracováním osobních údajů a o volném pohybu těchto údajů a o zrušení Směrnice 95/46/ES (obecné nařízení o ochraně osobních údajů) a tito členové byli seznámeni s tím, že jejich osobní údaje budou poskytnuty statutárnímu městu Ostrava v rámci dotačního řízení Programu na Podporu tělovýchovy a sportu z rozpočtu statutárního města Ostravy pro rok 2023.</t>
  </si>
  <si>
    <r>
      <rPr>
        <sz val="20"/>
        <color theme="1"/>
        <rFont val="Calibri"/>
        <family val="2"/>
        <charset val="238"/>
        <scheme val="minor"/>
      </rPr>
      <t>Soupis</t>
    </r>
    <r>
      <rPr>
        <b/>
        <sz val="20"/>
        <color theme="1"/>
        <rFont val="Calibri"/>
        <family val="2"/>
        <charset val="238"/>
        <scheme val="minor"/>
      </rPr>
      <t xml:space="preserve"> členské základny </t>
    </r>
    <r>
      <rPr>
        <b/>
        <u/>
        <sz val="20"/>
        <color theme="1"/>
        <rFont val="Calibri"/>
        <family val="2"/>
        <charset val="238"/>
        <scheme val="minor"/>
      </rPr>
      <t>trenérů s licencí</t>
    </r>
    <r>
      <rPr>
        <sz val="20"/>
        <color theme="1"/>
        <rFont val="Calibri"/>
        <family val="2"/>
        <charset val="238"/>
        <scheme val="minor"/>
      </rPr>
      <t xml:space="preserve"> k 31.8.2022</t>
    </r>
    <r>
      <rPr>
        <sz val="14"/>
        <color theme="1"/>
        <rFont val="Calibri"/>
        <family val="2"/>
        <charset val="238"/>
        <scheme val="minor"/>
      </rPr>
      <t xml:space="preserve">                            </t>
    </r>
  </si>
  <si>
    <t>Licence (povinné pole)</t>
  </si>
  <si>
    <r>
      <rPr>
        <sz val="20"/>
        <rFont val="Calibri"/>
        <family val="2"/>
        <charset val="238"/>
        <scheme val="minor"/>
      </rPr>
      <t>Soupis</t>
    </r>
    <r>
      <rPr>
        <b/>
        <sz val="20"/>
        <rFont val="Calibri"/>
        <family val="2"/>
        <charset val="238"/>
        <scheme val="minor"/>
      </rPr>
      <t xml:space="preserve"> členské základny všech </t>
    </r>
    <r>
      <rPr>
        <b/>
        <u/>
        <sz val="20"/>
        <rFont val="Calibri"/>
        <family val="2"/>
        <charset val="238"/>
        <scheme val="minor"/>
      </rPr>
      <t>soutěžních</t>
    </r>
    <r>
      <rPr>
        <u/>
        <sz val="20"/>
        <rFont val="Calibri"/>
        <family val="2"/>
        <charset val="238"/>
        <scheme val="minor"/>
      </rPr>
      <t xml:space="preserve"> </t>
    </r>
    <r>
      <rPr>
        <b/>
        <u/>
        <sz val="20"/>
        <rFont val="Calibri"/>
        <family val="2"/>
        <charset val="238"/>
        <scheme val="minor"/>
      </rPr>
      <t>členů</t>
    </r>
    <r>
      <rPr>
        <b/>
        <u/>
        <vertAlign val="superscript"/>
        <sz val="16"/>
        <rFont val="Calibri"/>
        <family val="2"/>
        <charset val="238"/>
        <scheme val="minor"/>
      </rPr>
      <t>1</t>
    </r>
    <r>
      <rPr>
        <sz val="20"/>
        <rFont val="Calibri"/>
        <family val="2"/>
        <charset val="238"/>
        <scheme val="minor"/>
      </rPr>
      <t xml:space="preserve"> ve věku </t>
    </r>
    <r>
      <rPr>
        <u/>
        <sz val="20"/>
        <rFont val="Calibri"/>
        <family val="2"/>
        <charset val="238"/>
        <scheme val="minor"/>
      </rPr>
      <t>od 5 do 13 let</t>
    </r>
    <r>
      <rPr>
        <sz val="20"/>
        <rFont val="Calibri"/>
        <family val="2"/>
        <charset val="238"/>
        <scheme val="minor"/>
      </rPr>
      <t xml:space="preserve"> k 31.8.2022 </t>
    </r>
    <r>
      <rPr>
        <sz val="14"/>
        <rFont val="Calibri"/>
        <family val="2"/>
        <charset val="238"/>
        <scheme val="minor"/>
      </rPr>
      <t xml:space="preserve">(za děti a mládež od 5 - 13 let se považují ročníky 2009 - 2017)                                 </t>
    </r>
  </si>
  <si>
    <t>Čestně prohlašuji, že z celkového počtu všech soutěžních členů (5-13 let) s trvalým bydlištěm mimo území obce s rozšířenou působností Ostrava je:</t>
  </si>
  <si>
    <r>
      <rPr>
        <sz val="20"/>
        <rFont val="Calibri"/>
        <family val="2"/>
        <charset val="238"/>
        <scheme val="minor"/>
      </rPr>
      <t>Soupis</t>
    </r>
    <r>
      <rPr>
        <b/>
        <sz val="20"/>
        <rFont val="Calibri"/>
        <family val="2"/>
        <charset val="238"/>
        <scheme val="minor"/>
      </rPr>
      <t xml:space="preserve"> členské základny všech </t>
    </r>
    <r>
      <rPr>
        <b/>
        <u/>
        <sz val="20"/>
        <rFont val="Calibri"/>
        <family val="2"/>
        <charset val="238"/>
        <scheme val="minor"/>
      </rPr>
      <t>soutěžních členů</t>
    </r>
    <r>
      <rPr>
        <b/>
        <vertAlign val="superscript"/>
        <sz val="16"/>
        <rFont val="Calibri"/>
        <family val="2"/>
        <charset val="238"/>
        <scheme val="minor"/>
      </rPr>
      <t>1</t>
    </r>
    <r>
      <rPr>
        <sz val="20"/>
        <rFont val="Calibri"/>
        <family val="2"/>
        <charset val="238"/>
        <scheme val="minor"/>
      </rPr>
      <t xml:space="preserve"> ve věku </t>
    </r>
    <r>
      <rPr>
        <u/>
        <sz val="20"/>
        <rFont val="Calibri"/>
        <family val="2"/>
        <charset val="238"/>
        <scheme val="minor"/>
      </rPr>
      <t>od 14 do 21 let</t>
    </r>
    <r>
      <rPr>
        <sz val="20"/>
        <rFont val="Calibri"/>
        <family val="2"/>
        <charset val="238"/>
        <scheme val="minor"/>
      </rPr>
      <t xml:space="preserve"> k 31. 8. 2022 </t>
    </r>
    <r>
      <rPr>
        <sz val="14"/>
        <rFont val="Calibri"/>
        <family val="2"/>
        <charset val="238"/>
        <scheme val="minor"/>
      </rPr>
      <t xml:space="preserve">(za děti a mládež od 14 - 21 let se považují ročníky 2001 - 2008)  </t>
    </r>
  </si>
  <si>
    <t>Čestně prohlašuji, že z celkového počtu všech soutěžních členů (14-21 let) s trvalým bydlištěm mimo území obce s rozšířenou působností Ostrava je:</t>
  </si>
  <si>
    <t>Čestně prohlašuji, že z celkového počtu všech nesoutěžních členů (5-21 let) s trvalým bydlištěm mimo území obce s rozšířenou působností Ostrava je:</t>
  </si>
  <si>
    <r>
      <rPr>
        <sz val="20"/>
        <rFont val="Calibri"/>
        <family val="2"/>
        <charset val="238"/>
        <scheme val="minor"/>
      </rPr>
      <t>Soupis</t>
    </r>
    <r>
      <rPr>
        <b/>
        <sz val="20"/>
        <rFont val="Calibri"/>
        <family val="2"/>
        <charset val="238"/>
        <scheme val="minor"/>
      </rPr>
      <t xml:space="preserve"> členské základny všech </t>
    </r>
    <r>
      <rPr>
        <b/>
        <u/>
        <sz val="20"/>
        <rFont val="Calibri"/>
        <family val="2"/>
        <charset val="238"/>
        <scheme val="minor"/>
      </rPr>
      <t>nesoutěžních</t>
    </r>
    <r>
      <rPr>
        <u/>
        <sz val="20"/>
        <rFont val="Calibri"/>
        <family val="2"/>
        <charset val="238"/>
        <scheme val="minor"/>
      </rPr>
      <t xml:space="preserve"> </t>
    </r>
    <r>
      <rPr>
        <b/>
        <u/>
        <sz val="20"/>
        <rFont val="Calibri"/>
        <family val="2"/>
        <charset val="238"/>
        <scheme val="minor"/>
      </rPr>
      <t>členů</t>
    </r>
    <r>
      <rPr>
        <b/>
        <vertAlign val="superscript"/>
        <sz val="16"/>
        <rFont val="Calibri"/>
        <family val="2"/>
        <charset val="238"/>
        <scheme val="minor"/>
      </rPr>
      <t>1</t>
    </r>
    <r>
      <rPr>
        <sz val="20"/>
        <rFont val="Calibri"/>
        <family val="2"/>
        <charset val="238"/>
        <scheme val="minor"/>
      </rPr>
      <t xml:space="preserve"> ve věku </t>
    </r>
    <r>
      <rPr>
        <u/>
        <sz val="20"/>
        <rFont val="Calibri"/>
        <family val="2"/>
        <charset val="238"/>
        <scheme val="minor"/>
      </rPr>
      <t>od 5 do 21 let</t>
    </r>
    <r>
      <rPr>
        <sz val="20"/>
        <rFont val="Calibri"/>
        <family val="2"/>
        <charset val="238"/>
        <scheme val="minor"/>
      </rPr>
      <t xml:space="preserve"> k 31.8.2022 </t>
    </r>
    <r>
      <rPr>
        <sz val="14"/>
        <rFont val="Calibri"/>
        <family val="2"/>
        <charset val="238"/>
        <scheme val="minor"/>
      </rPr>
      <t xml:space="preserve">(za děti a mládež od 5 - 21 let se považují ročníky 2001 - 2017)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</si>
</sst>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20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u/>
      <sz val="20"/>
      <color theme="1"/>
      <name val="Calibri"/>
      <family val="2"/>
      <charset val="238"/>
      <scheme val="minor"/>
    </font>
    <font>
      <u/>
      <sz val="2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u/>
      <sz val="20"/>
      <name val="Calibri"/>
      <family val="2"/>
      <charset val="238"/>
      <scheme val="minor"/>
    </font>
    <font>
      <u/>
      <sz val="20"/>
      <name val="Calibri"/>
      <family val="2"/>
      <charset val="238"/>
      <scheme val="minor"/>
    </font>
    <font>
      <b/>
      <u/>
      <vertAlign val="superscript"/>
      <sz val="16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vertAlign val="superscript"/>
      <sz val="16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</cellStyleXfs>
  <cellXfs count="124">
    <xf numFmtId="0" fontId="0" fillId="0" borderId="0" xfId="0"/>
    <xf numFmtId="0" fontId="0" fillId="2" borderId="2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23" xfId="1" applyFont="1" applyFill="1" applyBorder="1" applyAlignment="1" applyProtection="1">
      <alignment horizontal="center" vertical="center" wrapText="1"/>
      <protection locked="0"/>
    </xf>
    <xf numFmtId="0" fontId="0" fillId="2" borderId="18" xfId="0" applyFont="1" applyFill="1" applyBorder="1" applyAlignment="1" applyProtection="1">
      <alignment horizontal="center" vertical="center"/>
      <protection locked="0"/>
    </xf>
    <xf numFmtId="0" fontId="0" fillId="2" borderId="21" xfId="0" applyNumberFormat="1" applyFont="1" applyFill="1" applyBorder="1" applyAlignment="1" applyProtection="1">
      <alignment horizontal="center" vertical="center"/>
      <protection locked="0"/>
    </xf>
    <xf numFmtId="0" fontId="0" fillId="2" borderId="26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24" xfId="0" applyFont="1" applyFill="1" applyBorder="1" applyAlignment="1" applyProtection="1">
      <alignment horizontal="left" vertical="center" wrapText="1"/>
      <protection locked="0"/>
    </xf>
    <xf numFmtId="0" fontId="8" fillId="2" borderId="24" xfId="0" applyFont="1" applyFill="1" applyBorder="1" applyAlignment="1" applyProtection="1">
      <alignment horizontal="left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top"/>
      <protection locked="0"/>
    </xf>
    <xf numFmtId="0" fontId="19" fillId="0" borderId="29" xfId="0" applyFont="1" applyBorder="1" applyAlignment="1">
      <alignment horizontal="left"/>
    </xf>
    <xf numFmtId="0" fontId="1" fillId="0" borderId="29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19" fillId="0" borderId="30" xfId="0" applyFont="1" applyBorder="1" applyAlignment="1">
      <alignment horizontal="left"/>
    </xf>
    <xf numFmtId="0" fontId="1" fillId="0" borderId="30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19" fillId="0" borderId="31" xfId="0" applyFont="1" applyBorder="1" applyAlignment="1">
      <alignment horizontal="left"/>
    </xf>
    <xf numFmtId="0" fontId="0" fillId="0" borderId="31" xfId="0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6" fillId="2" borderId="32" xfId="0" applyFont="1" applyFill="1" applyBorder="1" applyAlignment="1" applyProtection="1">
      <alignment horizontal="center" vertical="center"/>
    </xf>
    <xf numFmtId="0" fontId="0" fillId="2" borderId="24" xfId="0" applyFont="1" applyFill="1" applyBorder="1" applyAlignment="1" applyProtection="1">
      <alignment horizontal="left" vertical="center" wrapText="1"/>
      <protection locked="0"/>
    </xf>
    <xf numFmtId="0" fontId="23" fillId="0" borderId="25" xfId="0" applyFont="1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9" xfId="1" applyFont="1" applyFill="1" applyBorder="1" applyAlignment="1" applyProtection="1">
      <alignment horizontal="center" vertical="center" wrapText="1"/>
      <protection locked="0"/>
    </xf>
    <xf numFmtId="0" fontId="0" fillId="2" borderId="19" xfId="1" applyFont="1" applyFill="1" applyBorder="1" applyAlignment="1" applyProtection="1">
      <alignment horizontal="center" vertical="center" wrapText="1"/>
      <protection locked="0"/>
    </xf>
    <xf numFmtId="0" fontId="0" fillId="0" borderId="3" xfId="1" applyFont="1" applyFill="1" applyBorder="1" applyAlignment="1" applyProtection="1">
      <alignment horizontal="center" vertical="center" wrapText="1"/>
      <protection locked="0"/>
    </xf>
    <xf numFmtId="0" fontId="8" fillId="2" borderId="3" xfId="1" applyFont="1" applyFill="1" applyBorder="1" applyAlignment="1" applyProtection="1">
      <alignment horizontal="center" vertical="center" wrapText="1"/>
      <protection locked="0"/>
    </xf>
    <xf numFmtId="0" fontId="0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22" xfId="1" applyFont="1" applyFill="1" applyBorder="1" applyAlignment="1" applyProtection="1">
      <alignment horizontal="center" vertical="center" wrapText="1"/>
      <protection locked="0"/>
    </xf>
    <xf numFmtId="0" fontId="0" fillId="2" borderId="22" xfId="1" applyFont="1" applyFill="1" applyBorder="1" applyAlignment="1" applyProtection="1">
      <alignment horizontal="center" vertical="center" wrapText="1"/>
      <protection locked="0"/>
    </xf>
    <xf numFmtId="0" fontId="8" fillId="0" borderId="3" xfId="1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2" borderId="4" xfId="1" applyFont="1" applyFill="1" applyBorder="1" applyAlignment="1" applyProtection="1">
      <alignment horizontal="center" vertical="center" wrapText="1"/>
      <protection locked="0"/>
    </xf>
    <xf numFmtId="0" fontId="8" fillId="2" borderId="22" xfId="1" applyFont="1" applyFill="1" applyBorder="1" applyAlignment="1" applyProtection="1">
      <alignment horizontal="center" vertical="center" wrapText="1"/>
      <protection locked="0"/>
    </xf>
    <xf numFmtId="0" fontId="0" fillId="0" borderId="22" xfId="0" applyFont="1" applyFill="1" applyBorder="1" applyAlignment="1" applyProtection="1">
      <alignment horizontal="left" vertical="center" wrapText="1"/>
      <protection locked="0"/>
    </xf>
    <xf numFmtId="0" fontId="0" fillId="2" borderId="22" xfId="0" applyFont="1" applyFill="1" applyBorder="1" applyAlignment="1" applyProtection="1">
      <alignment horizontal="left" vertical="center" wrapText="1"/>
      <protection locked="0"/>
    </xf>
    <xf numFmtId="0" fontId="0" fillId="2" borderId="21" xfId="0" applyFont="1" applyFill="1" applyBorder="1" applyAlignment="1" applyProtection="1">
      <alignment horizontal="center" vertical="center"/>
      <protection locked="0"/>
    </xf>
    <xf numFmtId="0" fontId="8" fillId="2" borderId="23" xfId="1" applyFont="1" applyFill="1" applyBorder="1" applyAlignment="1" applyProtection="1">
      <alignment horizontal="center" vertical="center" wrapText="1"/>
      <protection locked="0"/>
    </xf>
    <xf numFmtId="0" fontId="0" fillId="2" borderId="23" xfId="0" applyFont="1" applyFill="1" applyBorder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left" vertical="center" wrapText="1"/>
    </xf>
    <xf numFmtId="0" fontId="10" fillId="2" borderId="21" xfId="0" applyFont="1" applyFill="1" applyBorder="1" applyAlignment="1" applyProtection="1">
      <alignment horizontal="left" vertical="center"/>
    </xf>
    <xf numFmtId="0" fontId="10" fillId="2" borderId="22" xfId="0" applyFont="1" applyFill="1" applyBorder="1" applyAlignment="1" applyProtection="1">
      <alignment horizontal="left" vertical="center"/>
    </xf>
    <xf numFmtId="0" fontId="0" fillId="2" borderId="25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Protection="1">
      <protection locked="0"/>
    </xf>
    <xf numFmtId="0" fontId="0" fillId="0" borderId="0" xfId="0" applyFill="1" applyProtection="1">
      <protection locked="0"/>
    </xf>
    <xf numFmtId="0" fontId="33" fillId="2" borderId="13" xfId="0" applyFont="1" applyFill="1" applyBorder="1" applyAlignment="1" applyProtection="1">
      <alignment horizontal="center" vertical="center"/>
    </xf>
    <xf numFmtId="0" fontId="33" fillId="2" borderId="13" xfId="0" applyFont="1" applyFill="1" applyBorder="1" applyAlignment="1" applyProtection="1">
      <alignment horizontal="center" vertical="center" wrapText="1"/>
    </xf>
    <xf numFmtId="0" fontId="33" fillId="2" borderId="22" xfId="0" applyFont="1" applyFill="1" applyBorder="1" applyAlignment="1" applyProtection="1">
      <alignment horizontal="center" vertical="center" wrapText="1"/>
    </xf>
    <xf numFmtId="0" fontId="33" fillId="2" borderId="23" xfId="0" applyFont="1" applyFill="1" applyBorder="1" applyAlignment="1" applyProtection="1">
      <alignment horizontal="center" vertical="center"/>
    </xf>
    <xf numFmtId="0" fontId="33" fillId="2" borderId="23" xfId="0" applyFont="1" applyFill="1" applyBorder="1" applyAlignment="1" applyProtection="1">
      <alignment horizontal="center" vertical="center" wrapText="1"/>
    </xf>
    <xf numFmtId="0" fontId="11" fillId="2" borderId="13" xfId="0" applyFont="1" applyFill="1" applyBorder="1" applyAlignment="1" applyProtection="1">
      <alignment horizontal="center" vertical="center"/>
    </xf>
    <xf numFmtId="0" fontId="34" fillId="2" borderId="13" xfId="0" applyFont="1" applyFill="1" applyBorder="1" applyAlignment="1" applyProtection="1">
      <alignment horizontal="center" vertical="center"/>
    </xf>
    <xf numFmtId="0" fontId="12" fillId="2" borderId="11" xfId="0" applyFont="1" applyFill="1" applyBorder="1" applyAlignment="1" applyProtection="1">
      <alignment horizontal="left" vertical="center" wrapText="1"/>
    </xf>
    <xf numFmtId="0" fontId="12" fillId="2" borderId="12" xfId="0" applyFont="1" applyFill="1" applyBorder="1" applyAlignment="1" applyProtection="1">
      <alignment horizontal="left" vertical="center" wrapText="1"/>
    </xf>
    <xf numFmtId="0" fontId="12" fillId="2" borderId="13" xfId="0" applyFont="1" applyFill="1" applyBorder="1" applyAlignment="1" applyProtection="1">
      <alignment horizontal="left" vertical="center" wrapText="1"/>
    </xf>
    <xf numFmtId="0" fontId="15" fillId="0" borderId="0" xfId="0" applyFont="1" applyAlignment="1" applyProtection="1">
      <alignment horizontal="center"/>
      <protection locked="0"/>
    </xf>
    <xf numFmtId="0" fontId="26" fillId="2" borderId="27" xfId="0" applyFont="1" applyFill="1" applyBorder="1" applyAlignment="1" applyProtection="1">
      <alignment horizontal="left" vertical="top" wrapText="1"/>
    </xf>
    <xf numFmtId="0" fontId="26" fillId="2" borderId="16" xfId="0" applyFont="1" applyFill="1" applyBorder="1" applyAlignment="1" applyProtection="1">
      <alignment horizontal="left" vertical="top" wrapText="1"/>
    </xf>
    <xf numFmtId="0" fontId="26" fillId="2" borderId="17" xfId="0" applyFont="1" applyFill="1" applyBorder="1" applyAlignment="1" applyProtection="1">
      <alignment horizontal="left" vertical="top" wrapText="1"/>
    </xf>
    <xf numFmtId="0" fontId="7" fillId="2" borderId="14" xfId="0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4" borderId="11" xfId="0" applyFont="1" applyFill="1" applyBorder="1" applyAlignment="1" applyProtection="1">
      <alignment horizontal="left" vertical="center" wrapText="1"/>
      <protection locked="0"/>
    </xf>
    <xf numFmtId="0" fontId="7" fillId="4" borderId="15" xfId="0" applyFont="1" applyFill="1" applyBorder="1" applyAlignment="1" applyProtection="1">
      <alignment horizontal="left" vertical="center" wrapText="1"/>
      <protection locked="0"/>
    </xf>
    <xf numFmtId="0" fontId="6" fillId="2" borderId="8" xfId="0" applyFont="1" applyFill="1" applyBorder="1" applyAlignment="1" applyProtection="1">
      <alignment horizontal="left" vertical="top" wrapText="1"/>
    </xf>
    <xf numFmtId="0" fontId="6" fillId="2" borderId="9" xfId="0" applyFont="1" applyFill="1" applyBorder="1" applyAlignment="1" applyProtection="1">
      <alignment horizontal="left" vertical="top"/>
    </xf>
    <xf numFmtId="0" fontId="6" fillId="2" borderId="10" xfId="0" applyFont="1" applyFill="1" applyBorder="1" applyAlignment="1" applyProtection="1">
      <alignment horizontal="left" vertical="top"/>
    </xf>
    <xf numFmtId="0" fontId="13" fillId="2" borderId="12" xfId="0" applyFont="1" applyFill="1" applyBorder="1" applyAlignment="1" applyProtection="1">
      <alignment horizontal="left" vertical="center" wrapText="1"/>
    </xf>
    <xf numFmtId="0" fontId="13" fillId="2" borderId="13" xfId="0" applyFont="1" applyFill="1" applyBorder="1" applyAlignment="1" applyProtection="1">
      <alignment horizontal="left" vertical="center" wrapText="1"/>
    </xf>
    <xf numFmtId="0" fontId="24" fillId="2" borderId="11" xfId="0" applyFont="1" applyFill="1" applyBorder="1" applyAlignment="1" applyProtection="1">
      <alignment horizontal="left" vertical="top" wrapText="1"/>
    </xf>
    <xf numFmtId="0" fontId="24" fillId="2" borderId="12" xfId="0" applyFont="1" applyFill="1" applyBorder="1" applyAlignment="1" applyProtection="1">
      <alignment horizontal="left" vertical="top" wrapText="1"/>
    </xf>
    <xf numFmtId="0" fontId="24" fillId="2" borderId="13" xfId="0" applyFont="1" applyFill="1" applyBorder="1" applyAlignment="1" applyProtection="1">
      <alignment horizontal="left" vertical="top" wrapText="1"/>
    </xf>
    <xf numFmtId="0" fontId="10" fillId="2" borderId="11" xfId="0" applyFont="1" applyFill="1" applyBorder="1" applyAlignment="1" applyProtection="1">
      <alignment horizontal="left" vertical="center"/>
    </xf>
    <xf numFmtId="0" fontId="10" fillId="2" borderId="12" xfId="0" applyFont="1" applyFill="1" applyBorder="1" applyAlignment="1" applyProtection="1">
      <alignment horizontal="left" vertical="center"/>
    </xf>
    <xf numFmtId="0" fontId="10" fillId="2" borderId="13" xfId="0" applyFont="1" applyFill="1" applyBorder="1" applyAlignment="1" applyProtection="1">
      <alignment horizontal="left" vertical="center"/>
    </xf>
    <xf numFmtId="0" fontId="10" fillId="2" borderId="11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center"/>
      <protection locked="0"/>
    </xf>
    <xf numFmtId="0" fontId="7" fillId="4" borderId="33" xfId="0" applyFont="1" applyFill="1" applyBorder="1" applyAlignment="1" applyProtection="1">
      <alignment horizontal="left" vertical="center" wrapText="1"/>
      <protection locked="0"/>
    </xf>
    <xf numFmtId="0" fontId="10" fillId="2" borderId="13" xfId="0" applyFont="1" applyFill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center"/>
      <protection locked="0"/>
    </xf>
    <xf numFmtId="0" fontId="26" fillId="2" borderId="18" xfId="0" applyFont="1" applyFill="1" applyBorder="1" applyAlignment="1" applyProtection="1">
      <alignment horizontal="left" vertical="top" wrapText="1"/>
    </xf>
    <xf numFmtId="0" fontId="26" fillId="2" borderId="19" xfId="0" applyFont="1" applyFill="1" applyBorder="1" applyAlignment="1" applyProtection="1">
      <alignment horizontal="left" vertical="top" wrapText="1"/>
    </xf>
    <xf numFmtId="0" fontId="26" fillId="2" borderId="20" xfId="0" applyFont="1" applyFill="1" applyBorder="1" applyAlignment="1" applyProtection="1">
      <alignment horizontal="left" vertical="top" wrapText="1"/>
    </xf>
    <xf numFmtId="0" fontId="7" fillId="2" borderId="21" xfId="0" applyFont="1" applyFill="1" applyBorder="1" applyAlignment="1" applyProtection="1">
      <alignment horizontal="center" vertical="center"/>
    </xf>
    <xf numFmtId="0" fontId="7" fillId="2" borderId="22" xfId="0" applyFont="1" applyFill="1" applyBorder="1" applyAlignment="1" applyProtection="1">
      <alignment horizontal="center" vertical="center"/>
    </xf>
    <xf numFmtId="0" fontId="7" fillId="4" borderId="22" xfId="0" applyFont="1" applyFill="1" applyBorder="1" applyAlignment="1" applyProtection="1">
      <alignment horizontal="left" vertical="center" wrapText="1"/>
      <protection locked="0"/>
    </xf>
    <xf numFmtId="0" fontId="7" fillId="4" borderId="23" xfId="0" applyFont="1" applyFill="1" applyBorder="1" applyAlignment="1" applyProtection="1">
      <alignment horizontal="left" vertical="center" wrapText="1"/>
      <protection locked="0"/>
    </xf>
    <xf numFmtId="0" fontId="6" fillId="2" borderId="21" xfId="0" applyFont="1" applyFill="1" applyBorder="1" applyAlignment="1" applyProtection="1">
      <alignment horizontal="left" vertical="top" wrapText="1"/>
    </xf>
    <xf numFmtId="0" fontId="6" fillId="2" borderId="22" xfId="0" applyFont="1" applyFill="1" applyBorder="1" applyAlignment="1" applyProtection="1">
      <alignment horizontal="left" vertical="top"/>
    </xf>
    <xf numFmtId="0" fontId="6" fillId="2" borderId="23" xfId="0" applyFont="1" applyFill="1" applyBorder="1" applyAlignment="1" applyProtection="1">
      <alignment horizontal="left" vertical="top"/>
    </xf>
    <xf numFmtId="0" fontId="12" fillId="2" borderId="21" xfId="0" applyFont="1" applyFill="1" applyBorder="1" applyAlignment="1" applyProtection="1">
      <alignment horizontal="left" vertical="center" wrapText="1"/>
    </xf>
    <xf numFmtId="0" fontId="13" fillId="2" borderId="22" xfId="0" applyFont="1" applyFill="1" applyBorder="1" applyAlignment="1" applyProtection="1">
      <alignment horizontal="left" vertical="center" wrapText="1"/>
    </xf>
    <xf numFmtId="0" fontId="13" fillId="2" borderId="23" xfId="0" applyFont="1" applyFill="1" applyBorder="1" applyAlignment="1" applyProtection="1">
      <alignment horizontal="left" vertical="center" wrapText="1"/>
    </xf>
    <xf numFmtId="0" fontId="12" fillId="2" borderId="22" xfId="0" applyFont="1" applyFill="1" applyBorder="1" applyAlignment="1" applyProtection="1">
      <alignment horizontal="left" vertical="center" wrapText="1"/>
    </xf>
    <xf numFmtId="0" fontId="12" fillId="2" borderId="23" xfId="0" applyFont="1" applyFill="1" applyBorder="1" applyAlignment="1" applyProtection="1">
      <alignment horizontal="left" vertical="center" wrapText="1"/>
    </xf>
    <xf numFmtId="0" fontId="12" fillId="2" borderId="21" xfId="0" applyFont="1" applyFill="1" applyBorder="1" applyAlignment="1" applyProtection="1">
      <alignment horizontal="left" vertical="top" wrapText="1"/>
    </xf>
    <xf numFmtId="0" fontId="12" fillId="2" borderId="22" xfId="0" applyFont="1" applyFill="1" applyBorder="1" applyAlignment="1" applyProtection="1">
      <alignment horizontal="left" vertical="top" wrapText="1"/>
    </xf>
    <xf numFmtId="0" fontId="12" fillId="2" borderId="23" xfId="0" applyFont="1" applyFill="1" applyBorder="1" applyAlignment="1" applyProtection="1">
      <alignment horizontal="left" vertical="top" wrapText="1"/>
    </xf>
    <xf numFmtId="0" fontId="7" fillId="2" borderId="35" xfId="0" applyFont="1" applyFill="1" applyBorder="1" applyAlignment="1" applyProtection="1">
      <alignment horizontal="center" vertical="center"/>
    </xf>
    <xf numFmtId="0" fontId="7" fillId="2" borderId="34" xfId="0" applyFont="1" applyFill="1" applyBorder="1" applyAlignment="1" applyProtection="1">
      <alignment horizontal="center" vertical="center"/>
    </xf>
    <xf numFmtId="0" fontId="7" fillId="4" borderId="34" xfId="0" applyFont="1" applyFill="1" applyBorder="1" applyAlignment="1" applyProtection="1">
      <alignment horizontal="left" vertical="center" wrapText="1"/>
      <protection locked="0"/>
    </xf>
    <xf numFmtId="0" fontId="7" fillId="4" borderId="36" xfId="0" applyFont="1" applyFill="1" applyBorder="1" applyAlignment="1" applyProtection="1">
      <alignment horizontal="left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 applyProtection="1">
      <alignment horizontal="center" vertical="center"/>
    </xf>
    <xf numFmtId="0" fontId="10" fillId="2" borderId="14" xfId="0" applyFont="1" applyFill="1" applyBorder="1" applyAlignment="1" applyProtection="1">
      <alignment horizontal="left" vertical="center" wrapText="1"/>
    </xf>
    <xf numFmtId="0" fontId="5" fillId="2" borderId="27" xfId="0" applyFont="1" applyFill="1" applyBorder="1" applyAlignment="1" applyProtection="1">
      <alignment horizontal="center" vertical="top" wrapText="1"/>
    </xf>
    <xf numFmtId="0" fontId="5" fillId="2" borderId="16" xfId="0" applyFont="1" applyFill="1" applyBorder="1" applyAlignment="1" applyProtection="1">
      <alignment horizontal="center" vertical="top" wrapText="1"/>
    </xf>
    <xf numFmtId="0" fontId="5" fillId="2" borderId="17" xfId="0" applyFont="1" applyFill="1" applyBorder="1" applyAlignment="1" applyProtection="1">
      <alignment horizontal="center" vertical="top" wrapText="1"/>
    </xf>
    <xf numFmtId="0" fontId="21" fillId="2" borderId="8" xfId="0" applyFont="1" applyFill="1" applyBorder="1" applyAlignment="1" applyProtection="1">
      <alignment horizontal="left" vertical="top" wrapText="1"/>
    </xf>
    <xf numFmtId="0" fontId="21" fillId="2" borderId="9" xfId="0" applyFont="1" applyFill="1" applyBorder="1" applyAlignment="1" applyProtection="1">
      <alignment horizontal="left" vertical="top"/>
    </xf>
    <xf numFmtId="0" fontId="21" fillId="2" borderId="10" xfId="0" applyFont="1" applyFill="1" applyBorder="1" applyAlignment="1" applyProtection="1">
      <alignment horizontal="left" vertical="top"/>
    </xf>
    <xf numFmtId="0" fontId="10" fillId="2" borderId="12" xfId="0" applyFont="1" applyFill="1" applyBorder="1" applyAlignment="1" applyProtection="1">
      <alignment horizontal="center" vertical="center"/>
    </xf>
    <xf numFmtId="0" fontId="10" fillId="2" borderId="13" xfId="0" applyFont="1" applyFill="1" applyBorder="1" applyAlignment="1" applyProtection="1">
      <alignment horizontal="center" vertical="center"/>
    </xf>
    <xf numFmtId="0" fontId="5" fillId="2" borderId="27" xfId="0" applyFont="1" applyFill="1" applyBorder="1" applyAlignment="1" applyProtection="1">
      <alignment horizontal="center" vertical="center" wrapText="1"/>
    </xf>
    <xf numFmtId="0" fontId="5" fillId="2" borderId="16" xfId="0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horizontal="center" vertical="center" wrapText="1"/>
    </xf>
  </cellXfs>
  <cellStyles count="5">
    <cellStyle name="Excel Built-in Normal" xfId="3" xr:uid="{00000000-0005-0000-0000-000000000000}"/>
    <cellStyle name="Normální" xfId="0" builtinId="0"/>
    <cellStyle name="Normální 3" xfId="1" xr:uid="{00000000-0005-0000-0000-000002000000}"/>
    <cellStyle name="TableStyleLight1" xfId="2" xr:uid="{00000000-0005-0000-0000-000003000000}"/>
    <cellStyle name="TableStyleLight1 2" xfId="4" xr:uid="{00000000-0005-0000-0000-000004000000}"/>
  </cellStyles>
  <dxfs count="7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  <protection locked="0" hidden="0"/>
    </dxf>
    <dxf>
      <alignment horizontal="center" vertical="center" textRotation="0" wrapText="0" indent="0" justifyLastLine="0" shrinkToFit="0" readingOrder="0"/>
      <border outline="0">
        <left style="thin">
          <color indexed="64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protection locked="0" hidden="0"/>
    </dxf>
    <dxf>
      <protection locked="0" hidden="0"/>
    </dxf>
    <dxf>
      <border outline="0">
        <bottom style="medium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medium">
          <color auto="1"/>
        </horizontal>
      </border>
      <protection locked="1" hidden="0"/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alignment horizontal="center" textRotation="0" indent="0" justifyLastLine="0" shrinkToFit="0" readingOrder="0"/>
      <border outline="0">
        <left style="thin">
          <color indexed="64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protection locked="0" hidden="0"/>
    </dxf>
    <dxf>
      <protection locked="0" hidden="0"/>
    </dxf>
    <dxf>
      <border outline="0">
        <bottom style="medium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medium">
          <color auto="1"/>
        </horizontal>
      </border>
      <protection locked="1" hidden="0"/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indexed="64"/>
        </horizontal>
      </border>
      <protection locked="0" hidden="0"/>
    </dxf>
    <dxf>
      <protection locked="0" hidden="0"/>
    </dxf>
    <dxf>
      <border>
        <bottom style="medium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  <protection locked="1" hidden="0"/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protection locked="0" hidden="0"/>
    </dxf>
    <dxf>
      <protection locked="0" hidden="0"/>
    </dxf>
    <dxf>
      <border outline="0">
        <bottom style="medium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medium">
          <color auto="1"/>
        </horizontal>
      </border>
      <protection locked="1" hidden="0"/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protection locked="0" hidden="0"/>
    </dxf>
    <dxf>
      <protection locked="0" hidden="0"/>
    </dxf>
    <dxf>
      <border>
        <bottom style="medium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medium">
          <color auto="1"/>
        </horizontal>
      </border>
      <protection locked="1" hidden="0"/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ulka15" displayName="Tabulka15" ref="A4:D46" totalsRowCount="1" headerRowDxfId="71" dataDxfId="69" totalsRowDxfId="68" headerRowBorderDxfId="70">
  <sortState xmlns:xlrd2="http://schemas.microsoft.com/office/spreadsheetml/2017/richdata2" ref="A5:E58">
    <sortCondition ref="B4:B58"/>
  </sortState>
  <tableColumns count="4">
    <tableColumn id="1" xr3:uid="{00000000-0010-0000-0000-000001000000}" name="p.č." totalsRowLabel="Celkem" dataDxfId="15" totalsRowDxfId="11">
      <calculatedColumnFormula>(ROW(A5))-4</calculatedColumnFormula>
    </tableColumn>
    <tableColumn id="2" xr3:uid="{00000000-0010-0000-0000-000002000000}" name="Přijmení" totalsRowFunction="count" dataDxfId="14" totalsRowDxfId="10" dataCellStyle="Normální 3"/>
    <tableColumn id="3" xr3:uid="{00000000-0010-0000-0000-000003000000}" name="Jméno" dataDxfId="13" totalsRowDxfId="9" dataCellStyle="Normální 3"/>
    <tableColumn id="4" xr3:uid="{ECF012ED-BC59-4685-A225-B70975F720E5}" name="Rok narození" dataDxfId="12" totalsRowDxfId="8" dataCellStyle="Normální 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ulka152" displayName="Tabulka152" ref="A4:D55" totalsRowCount="1" headerRowDxfId="65" dataDxfId="63" totalsRowDxfId="62" headerRowBorderDxfId="64">
  <sortState xmlns:xlrd2="http://schemas.microsoft.com/office/spreadsheetml/2017/richdata2" ref="A5:E60">
    <sortCondition ref="B4:B60"/>
  </sortState>
  <tableColumns count="4">
    <tableColumn id="1" xr3:uid="{00000000-0010-0000-0100-000001000000}" name="p.č." totalsRowLabel="Celkem" dataDxfId="7" totalsRowDxfId="3">
      <calculatedColumnFormula>(ROW(A5))-4</calculatedColumnFormula>
    </tableColumn>
    <tableColumn id="2" xr3:uid="{00000000-0010-0000-0100-000002000000}" name="Přijmení" totalsRowFunction="count" dataDxfId="6" totalsRowDxfId="2" dataCellStyle="Normální 3"/>
    <tableColumn id="3" xr3:uid="{00000000-0010-0000-0100-000003000000}" name="Jméno" dataDxfId="5" totalsRowDxfId="1" dataCellStyle="Normální 3"/>
    <tableColumn id="4" xr3:uid="{7FDC44EB-7031-4361-84CE-55401C003305}" name="Rok narození" dataDxfId="4" totalsRowDxfId="0" dataCellStyle="Normální 3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E37B2F7-0FD9-4030-A88C-4D490C325A95}" name="Tabulka153" displayName="Tabulka153" ref="A4:D46" totalsRowCount="1" headerRowDxfId="59" dataDxfId="57" totalsRowDxfId="56" headerRowBorderDxfId="58">
  <sortState xmlns:xlrd2="http://schemas.microsoft.com/office/spreadsheetml/2017/richdata2" ref="A5:E58">
    <sortCondition ref="B4:B58"/>
  </sortState>
  <tableColumns count="4">
    <tableColumn id="1" xr3:uid="{18EDA76C-BB07-4148-8444-ECA68A1E55D4}" name="p.č." totalsRowLabel="Celkem" dataDxfId="55" totalsRowDxfId="19">
      <calculatedColumnFormula>(ROW(A5))-4</calculatedColumnFormula>
    </tableColumn>
    <tableColumn id="2" xr3:uid="{AA60111B-7B6C-45AE-B452-F21BEF3466A5}" name="Přijmení" totalsRowFunction="count" dataDxfId="54" totalsRowDxfId="18" dataCellStyle="Normální 3"/>
    <tableColumn id="3" xr3:uid="{391B59B2-F169-4E56-91C0-D1EACA6B1252}" name="Jméno" dataDxfId="53" totalsRowDxfId="17" dataCellStyle="Normální 3"/>
    <tableColumn id="4" xr3:uid="{9A0D1CD6-9E7E-45C2-920E-CD3C2C7F2173}" name="Rok narození" dataDxfId="52" totalsRowDxfId="16" dataCellStyle="Normální 3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38764BE-7BDF-4B4D-BF2A-64547557FE39}" name="Tabulka1534" displayName="Tabulka1534" ref="A4:D25" totalsRowCount="1" headerRowDxfId="47" dataDxfId="45" totalsRowDxfId="44" headerRowBorderDxfId="46">
  <sortState xmlns:xlrd2="http://schemas.microsoft.com/office/spreadsheetml/2017/richdata2" ref="A5:D37">
    <sortCondition ref="B4:B37"/>
  </sortState>
  <tableColumns count="4">
    <tableColumn id="1" xr3:uid="{4CC48C0B-0FD7-4EF4-B10F-09D5E0A4D184}" name="p.č." totalsRowLabel="Celkem" dataDxfId="43" totalsRowDxfId="23">
      <calculatedColumnFormula>(ROW(A5))-4</calculatedColumnFormula>
    </tableColumn>
    <tableColumn id="2" xr3:uid="{F40FF0FA-9BFB-4029-80D6-1FEF3F83957E}" name="Přijmení" totalsRowFunction="count" dataDxfId="42" totalsRowDxfId="22" dataCellStyle="Normální 3"/>
    <tableColumn id="3" xr3:uid="{89710414-747C-43EC-9F8C-6FFEE6745B11}" name="Jméno" dataDxfId="41" totalsRowDxfId="21" dataCellStyle="Normální 3"/>
    <tableColumn id="4" xr3:uid="{49A65F93-2B3F-41B3-807E-FD8E12D1D366}" name="Rok narození" dataDxfId="40" totalsRowDxfId="20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606C0D8-A317-49BE-9139-77237A7AC39D}" name="Tabulka15346" displayName="Tabulka15346" ref="A4:D25" totalsRowCount="1" headerRowDxfId="35" dataDxfId="33" totalsRowDxfId="32" headerRowBorderDxfId="34">
  <sortState xmlns:xlrd2="http://schemas.microsoft.com/office/spreadsheetml/2017/richdata2" ref="A5:D37">
    <sortCondition ref="B4:B37"/>
  </sortState>
  <tableColumns count="4">
    <tableColumn id="1" xr3:uid="{AD6A8095-5146-4E5C-929D-87DD99245E5F}" name="p.č." totalsRowLabel="Celkem" dataDxfId="31" totalsRowDxfId="27">
      <calculatedColumnFormula>(ROW(A5))-4</calculatedColumnFormula>
    </tableColumn>
    <tableColumn id="2" xr3:uid="{C1123461-2505-48EF-B058-1B0BA539DACB}" name="Přijmení" totalsRowFunction="count" dataDxfId="30" totalsRowDxfId="26" dataCellStyle="Normální 3"/>
    <tableColumn id="3" xr3:uid="{03C36B90-212E-40E9-AB0D-578DCA99FBBE}" name="Jméno" dataDxfId="29" totalsRowDxfId="25" dataCellStyle="Normální 3"/>
    <tableColumn id="4" xr3:uid="{B7A095D5-2ED6-4444-AFC6-9EEA2C76A671}" name="Licence (povinné pole)" dataDxfId="28" totalsRowDxfId="2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"/>
  <sheetViews>
    <sheetView workbookViewId="0">
      <selection activeCell="A3" sqref="A3"/>
    </sheetView>
  </sheetViews>
  <sheetFormatPr defaultRowHeight="15"/>
  <cols>
    <col min="1" max="1" width="13.109375" customWidth="1"/>
  </cols>
  <sheetData>
    <row r="1" spans="1:1">
      <c r="A1" t="s">
        <v>5</v>
      </c>
    </row>
    <row r="2" spans="1:1">
      <c r="A2" t="s">
        <v>6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55"/>
  <sheetViews>
    <sheetView showGridLines="0" tabSelected="1" zoomScaleNormal="100" workbookViewId="0">
      <selection activeCell="F4" sqref="F4"/>
    </sheetView>
  </sheetViews>
  <sheetFormatPr defaultColWidth="9" defaultRowHeight="15"/>
  <cols>
    <col min="1" max="1" width="6.33203125" style="7" customWidth="1"/>
    <col min="2" max="2" width="20" style="7" customWidth="1"/>
    <col min="3" max="3" width="28.44140625" style="7" customWidth="1"/>
    <col min="4" max="4" width="28" style="7" customWidth="1"/>
    <col min="5" max="16384" width="9" style="7"/>
  </cols>
  <sheetData>
    <row r="1" spans="1:4" ht="67.5" customHeight="1">
      <c r="A1" s="63" t="s">
        <v>35</v>
      </c>
      <c r="B1" s="64"/>
      <c r="C1" s="64"/>
      <c r="D1" s="65"/>
    </row>
    <row r="2" spans="1:4" ht="24" customHeight="1">
      <c r="A2" s="66" t="s">
        <v>4</v>
      </c>
      <c r="B2" s="67"/>
      <c r="C2" s="68"/>
      <c r="D2" s="69"/>
    </row>
    <row r="3" spans="1:4" ht="24" customHeight="1" thickBot="1">
      <c r="A3" s="66" t="s">
        <v>23</v>
      </c>
      <c r="B3" s="67"/>
      <c r="C3" s="68"/>
      <c r="D3" s="69"/>
    </row>
    <row r="4" spans="1:4" ht="15.75" thickBot="1">
      <c r="A4" s="11" t="s">
        <v>1</v>
      </c>
      <c r="B4" s="12" t="s">
        <v>3</v>
      </c>
      <c r="C4" s="13" t="s">
        <v>0</v>
      </c>
      <c r="D4" s="14" t="s">
        <v>2</v>
      </c>
    </row>
    <row r="5" spans="1:4">
      <c r="A5" s="4">
        <f t="shared" ref="A5:A45" si="0">(ROW(A5))-4</f>
        <v>1</v>
      </c>
      <c r="B5" s="30"/>
      <c r="C5" s="31"/>
      <c r="D5" s="31"/>
    </row>
    <row r="6" spans="1:4">
      <c r="A6" s="2">
        <f t="shared" si="0"/>
        <v>2</v>
      </c>
      <c r="B6" s="32"/>
      <c r="C6" s="34"/>
      <c r="D6" s="33"/>
    </row>
    <row r="7" spans="1:4">
      <c r="A7" s="1">
        <f t="shared" ref="A7:A18" si="1">(ROW(A7))-4</f>
        <v>3</v>
      </c>
      <c r="B7" s="32"/>
      <c r="C7" s="33"/>
      <c r="D7" s="33"/>
    </row>
    <row r="8" spans="1:4">
      <c r="A8" s="1">
        <f t="shared" si="1"/>
        <v>4</v>
      </c>
      <c r="B8" s="32"/>
      <c r="C8" s="34"/>
      <c r="D8" s="33"/>
    </row>
    <row r="9" spans="1:4">
      <c r="A9" s="1">
        <f t="shared" si="1"/>
        <v>5</v>
      </c>
      <c r="B9" s="32"/>
      <c r="C9" s="33"/>
      <c r="D9" s="33"/>
    </row>
    <row r="10" spans="1:4">
      <c r="A10" s="1">
        <f t="shared" si="1"/>
        <v>6</v>
      </c>
      <c r="B10" s="32"/>
      <c r="C10" s="33"/>
      <c r="D10" s="33"/>
    </row>
    <row r="11" spans="1:4">
      <c r="A11" s="1">
        <f t="shared" si="1"/>
        <v>7</v>
      </c>
      <c r="B11" s="32"/>
      <c r="C11" s="33"/>
      <c r="D11" s="33"/>
    </row>
    <row r="12" spans="1:4">
      <c r="A12" s="1">
        <f t="shared" si="1"/>
        <v>8</v>
      </c>
      <c r="B12" s="32"/>
      <c r="C12" s="33"/>
      <c r="D12" s="33"/>
    </row>
    <row r="13" spans="1:4">
      <c r="A13" s="1">
        <f t="shared" si="1"/>
        <v>9</v>
      </c>
      <c r="B13" s="32"/>
      <c r="C13" s="33"/>
      <c r="D13" s="33"/>
    </row>
    <row r="14" spans="1:4">
      <c r="A14" s="1">
        <f t="shared" si="1"/>
        <v>10</v>
      </c>
      <c r="B14" s="32"/>
      <c r="C14" s="33"/>
      <c r="D14" s="33"/>
    </row>
    <row r="15" spans="1:4">
      <c r="A15" s="1">
        <f t="shared" si="1"/>
        <v>11</v>
      </c>
      <c r="B15" s="32"/>
      <c r="C15" s="33"/>
      <c r="D15" s="33"/>
    </row>
    <row r="16" spans="1:4">
      <c r="A16" s="1">
        <f t="shared" si="1"/>
        <v>12</v>
      </c>
      <c r="B16" s="32"/>
      <c r="C16" s="33"/>
      <c r="D16" s="33"/>
    </row>
    <row r="17" spans="1:4">
      <c r="A17" s="1">
        <f t="shared" si="1"/>
        <v>13</v>
      </c>
      <c r="B17" s="32"/>
      <c r="C17" s="33"/>
      <c r="D17" s="33"/>
    </row>
    <row r="18" spans="1:4">
      <c r="A18" s="1">
        <f t="shared" si="1"/>
        <v>14</v>
      </c>
      <c r="B18" s="32"/>
      <c r="C18" s="33"/>
      <c r="D18" s="33"/>
    </row>
    <row r="19" spans="1:4">
      <c r="A19" s="1">
        <f t="shared" ref="A19" si="2">(ROW(A19))-4</f>
        <v>15</v>
      </c>
      <c r="B19" s="32"/>
      <c r="C19" s="33"/>
      <c r="D19" s="33"/>
    </row>
    <row r="20" spans="1:4">
      <c r="A20" s="1">
        <f t="shared" ref="A20:A25" si="3">(ROW(A20))-4</f>
        <v>16</v>
      </c>
      <c r="B20" s="32"/>
      <c r="C20" s="33"/>
      <c r="D20" s="33"/>
    </row>
    <row r="21" spans="1:4">
      <c r="A21" s="1">
        <f t="shared" si="3"/>
        <v>17</v>
      </c>
      <c r="B21" s="32"/>
      <c r="C21" s="33"/>
      <c r="D21" s="33"/>
    </row>
    <row r="22" spans="1:4">
      <c r="A22" s="1">
        <f t="shared" si="3"/>
        <v>18</v>
      </c>
      <c r="B22" s="32"/>
      <c r="C22" s="33"/>
      <c r="D22" s="33"/>
    </row>
    <row r="23" spans="1:4">
      <c r="A23" s="1">
        <f t="shared" si="3"/>
        <v>19</v>
      </c>
      <c r="B23" s="32"/>
      <c r="C23" s="33"/>
      <c r="D23" s="33"/>
    </row>
    <row r="24" spans="1:4">
      <c r="A24" s="1">
        <f t="shared" si="3"/>
        <v>20</v>
      </c>
      <c r="B24" s="32"/>
      <c r="C24" s="33"/>
      <c r="D24" s="33"/>
    </row>
    <row r="25" spans="1:4">
      <c r="A25" s="1">
        <f t="shared" si="3"/>
        <v>21</v>
      </c>
      <c r="B25" s="32"/>
      <c r="C25" s="33"/>
      <c r="D25" s="33"/>
    </row>
    <row r="26" spans="1:4">
      <c r="A26" s="1">
        <f t="shared" ref="A26:A27" si="4">(ROW(A26))-4</f>
        <v>22</v>
      </c>
      <c r="B26" s="32"/>
      <c r="C26" s="33"/>
      <c r="D26" s="33"/>
    </row>
    <row r="27" spans="1:4">
      <c r="A27" s="1">
        <f t="shared" si="4"/>
        <v>23</v>
      </c>
      <c r="B27" s="32"/>
      <c r="C27" s="34"/>
      <c r="D27" s="33"/>
    </row>
    <row r="28" spans="1:4">
      <c r="A28" s="1">
        <f t="shared" ref="A28:A32" si="5">(ROW(A28))-4</f>
        <v>24</v>
      </c>
      <c r="B28" s="32"/>
      <c r="C28" s="33"/>
      <c r="D28" s="33"/>
    </row>
    <row r="29" spans="1:4">
      <c r="A29" s="1">
        <f t="shared" si="5"/>
        <v>25</v>
      </c>
      <c r="B29" s="32"/>
      <c r="C29" s="33"/>
      <c r="D29" s="33"/>
    </row>
    <row r="30" spans="1:4">
      <c r="A30" s="1">
        <f t="shared" si="5"/>
        <v>26</v>
      </c>
      <c r="B30" s="32"/>
      <c r="C30" s="33"/>
      <c r="D30" s="33"/>
    </row>
    <row r="31" spans="1:4">
      <c r="A31" s="1">
        <f t="shared" si="5"/>
        <v>27</v>
      </c>
      <c r="B31" s="32"/>
      <c r="C31" s="33"/>
      <c r="D31" s="33"/>
    </row>
    <row r="32" spans="1:4">
      <c r="A32" s="1">
        <f t="shared" si="5"/>
        <v>28</v>
      </c>
      <c r="B32" s="32"/>
      <c r="C32" s="33"/>
      <c r="D32" s="33"/>
    </row>
    <row r="33" spans="1:4">
      <c r="A33" s="1">
        <f t="shared" ref="A33:A37" si="6">(ROW(A33))-4</f>
        <v>29</v>
      </c>
      <c r="B33" s="32"/>
      <c r="C33" s="33"/>
      <c r="D33" s="33"/>
    </row>
    <row r="34" spans="1:4">
      <c r="A34" s="1">
        <f t="shared" si="6"/>
        <v>30</v>
      </c>
      <c r="B34" s="32"/>
      <c r="C34" s="33"/>
      <c r="D34" s="33"/>
    </row>
    <row r="35" spans="1:4">
      <c r="A35" s="1">
        <f t="shared" si="6"/>
        <v>31</v>
      </c>
      <c r="B35" s="32"/>
      <c r="C35" s="33"/>
      <c r="D35" s="33"/>
    </row>
    <row r="36" spans="1:4">
      <c r="A36" s="1">
        <f t="shared" si="6"/>
        <v>32</v>
      </c>
      <c r="B36" s="32"/>
      <c r="C36" s="33"/>
      <c r="D36" s="33"/>
    </row>
    <row r="37" spans="1:4">
      <c r="A37" s="1">
        <f t="shared" si="6"/>
        <v>33</v>
      </c>
      <c r="B37" s="32"/>
      <c r="C37" s="34"/>
      <c r="D37" s="34"/>
    </row>
    <row r="38" spans="1:4">
      <c r="A38" s="1">
        <f t="shared" si="0"/>
        <v>34</v>
      </c>
      <c r="B38" s="32"/>
      <c r="C38" s="33"/>
      <c r="D38" s="33"/>
    </row>
    <row r="39" spans="1:4">
      <c r="A39" s="2">
        <f t="shared" si="0"/>
        <v>35</v>
      </c>
      <c r="B39" s="32"/>
      <c r="C39" s="33"/>
      <c r="D39" s="33"/>
    </row>
    <row r="40" spans="1:4">
      <c r="A40" s="1">
        <f t="shared" si="0"/>
        <v>36</v>
      </c>
      <c r="B40" s="32"/>
      <c r="C40" s="33"/>
      <c r="D40" s="33"/>
    </row>
    <row r="41" spans="1:4">
      <c r="A41" s="2">
        <f t="shared" si="0"/>
        <v>37</v>
      </c>
      <c r="B41" s="32"/>
      <c r="C41" s="33"/>
      <c r="D41" s="33"/>
    </row>
    <row r="42" spans="1:4">
      <c r="A42" s="5">
        <f t="shared" si="0"/>
        <v>38</v>
      </c>
      <c r="B42" s="35"/>
      <c r="C42" s="36"/>
      <c r="D42" s="36"/>
    </row>
    <row r="43" spans="1:4">
      <c r="A43" s="5">
        <f t="shared" si="0"/>
        <v>39</v>
      </c>
      <c r="B43" s="35"/>
      <c r="C43" s="36"/>
      <c r="D43" s="36"/>
    </row>
    <row r="44" spans="1:4">
      <c r="A44" s="5">
        <f>(ROW(A44))-4</f>
        <v>40</v>
      </c>
      <c r="B44" s="35"/>
      <c r="C44" s="36"/>
      <c r="D44" s="36"/>
    </row>
    <row r="45" spans="1:4" ht="15.75" thickBot="1">
      <c r="A45" s="5">
        <f t="shared" si="0"/>
        <v>41</v>
      </c>
      <c r="B45" s="35"/>
      <c r="C45" s="36"/>
      <c r="D45" s="36"/>
    </row>
    <row r="46" spans="1:4" ht="15.75" hidden="1" thickBot="1">
      <c r="A46" s="6" t="s">
        <v>7</v>
      </c>
      <c r="B46" s="8">
        <f>SUBTOTAL(103,Tabulka15[Přijmení])</f>
        <v>0</v>
      </c>
      <c r="C46" s="27"/>
      <c r="D46" s="27"/>
    </row>
    <row r="47" spans="1:4" ht="42" customHeight="1" thickBot="1">
      <c r="A47" s="70" t="s">
        <v>8</v>
      </c>
      <c r="B47" s="71"/>
      <c r="C47" s="71"/>
      <c r="D47" s="72"/>
    </row>
    <row r="48" spans="1:4" ht="15.75">
      <c r="A48" s="15"/>
      <c r="B48" s="15"/>
      <c r="C48" s="15"/>
      <c r="D48" s="15"/>
    </row>
    <row r="49" spans="1:4" ht="25.9" customHeight="1">
      <c r="A49" s="78" t="s">
        <v>25</v>
      </c>
      <c r="B49" s="79"/>
      <c r="C49" s="80"/>
      <c r="D49" s="52">
        <f>Tabulka15[[#Totals],[Přijmení]]</f>
        <v>0</v>
      </c>
    </row>
    <row r="50" spans="1:4" ht="54" customHeight="1">
      <c r="A50" s="81" t="s">
        <v>36</v>
      </c>
      <c r="B50" s="82"/>
      <c r="C50" s="82"/>
      <c r="D50" s="54"/>
    </row>
    <row r="51" spans="1:4" ht="52.5" customHeight="1">
      <c r="A51" s="75" t="s">
        <v>29</v>
      </c>
      <c r="B51" s="76"/>
      <c r="C51" s="76"/>
      <c r="D51" s="77"/>
    </row>
    <row r="52" spans="1:4" ht="49.5" customHeight="1">
      <c r="A52" s="59" t="s">
        <v>10</v>
      </c>
      <c r="B52" s="73"/>
      <c r="C52" s="73"/>
      <c r="D52" s="74"/>
    </row>
    <row r="53" spans="1:4" ht="63" customHeight="1">
      <c r="A53" s="59" t="s">
        <v>30</v>
      </c>
      <c r="B53" s="60"/>
      <c r="C53" s="60"/>
      <c r="D53" s="61"/>
    </row>
    <row r="55" spans="1:4" ht="15.75">
      <c r="A55" s="62" t="s">
        <v>9</v>
      </c>
      <c r="B55" s="62"/>
      <c r="C55" s="62"/>
      <c r="D55" s="62"/>
    </row>
  </sheetData>
  <sheetProtection algorithmName="SHA-512" hashValue="J9210Mo5QzocHLCiQnhiN/IhD06E2LzPBfPEp/OkcjCDUDXav/xBlr88PXCz98zI47n9rf5HMjNYhaaspo9cnA==" saltValue="VbRlc+rlzCSjS3AXpZ5Bwg==" spinCount="100000" sheet="1" formatCells="0" formatColumns="0" formatRows="0" insertRows="0" deleteRows="0" sort="0"/>
  <protectedRanges>
    <protectedRange sqref="D50" name="Oblast3"/>
    <protectedRange algorithmName="SHA-512" hashValue="4IBxpo93PPnzfqUSv0Xc7VrYVbDDL70YH6lKaOsFDCmFx9KhdGs436pk4GwgpC8g0kjoMdiIylOyFnWiXwVM/g==" saltValue="tH83HDMgeZRUQUCtheoEqw==" spinCount="100000" sqref="B5:D45" name="Oblast2"/>
    <protectedRange algorithmName="SHA-512" hashValue="xVDH1m9jNzVtIepj2fgxV6D7qqkyjna+m5lnxcMyAThCUt8Gt0OXX5BcM/SRZEYXUz4ERJVjXUP+VA3a4uGtgg==" saltValue="wyoQpLJJaez6IHvJpuTHlw==" spinCount="100000" sqref="C2:D3" name="Oblast1"/>
  </protectedRanges>
  <mergeCells count="12">
    <mergeCell ref="A53:D53"/>
    <mergeCell ref="A55:D55"/>
    <mergeCell ref="A1:D1"/>
    <mergeCell ref="A2:B2"/>
    <mergeCell ref="C2:D2"/>
    <mergeCell ref="A47:D47"/>
    <mergeCell ref="A52:D52"/>
    <mergeCell ref="A51:D51"/>
    <mergeCell ref="A3:B3"/>
    <mergeCell ref="C3:D3"/>
    <mergeCell ref="A49:C49"/>
    <mergeCell ref="A50:C50"/>
  </mergeCells>
  <conditionalFormatting sqref="C2:D2">
    <cfRule type="containsBlanks" dxfId="73" priority="11">
      <formula>LEN(TRIM(#REF!))=0</formula>
    </cfRule>
  </conditionalFormatting>
  <conditionalFormatting sqref="C3:D3">
    <cfRule type="containsBlanks" dxfId="72" priority="2">
      <formula>LEN(TRIM(#REF!))=0</formula>
    </cfRule>
  </conditionalFormatting>
  <dataValidations count="1">
    <dataValidation type="whole" allowBlank="1" showInputMessage="1" showErrorMessage="1" sqref="D5:D45" xr:uid="{298880B2-4385-45BC-8FFD-911AC5FF74A4}">
      <formula1>2009</formula1>
      <formula2>2017</formula2>
    </dataValidation>
  </dataValidations>
  <pageMargins left="0.70866141732283472" right="0.70866141732283472" top="0.78740157480314965" bottom="0.78740157480314965" header="0.31496062992125984" footer="0.31496062992125984"/>
  <pageSetup paperSize="9" scale="97" fitToHeight="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64"/>
  <sheetViews>
    <sheetView showGridLines="0" workbookViewId="0">
      <selection activeCell="B7" sqref="B7"/>
    </sheetView>
  </sheetViews>
  <sheetFormatPr defaultColWidth="9" defaultRowHeight="15"/>
  <cols>
    <col min="1" max="1" width="6.33203125" style="7" customWidth="1"/>
    <col min="2" max="2" width="21.6640625" style="7" customWidth="1"/>
    <col min="3" max="3" width="21" style="7" customWidth="1"/>
    <col min="4" max="4" width="27" style="50" customWidth="1"/>
    <col min="5" max="16384" width="9" style="7"/>
  </cols>
  <sheetData>
    <row r="1" spans="1:4" ht="75" customHeight="1">
      <c r="A1" s="63" t="s">
        <v>37</v>
      </c>
      <c r="B1" s="64"/>
      <c r="C1" s="64"/>
      <c r="D1" s="65"/>
    </row>
    <row r="2" spans="1:4" ht="22.5" customHeight="1">
      <c r="A2" s="66" t="s">
        <v>4</v>
      </c>
      <c r="B2" s="67"/>
      <c r="C2" s="68"/>
      <c r="D2" s="69"/>
    </row>
    <row r="3" spans="1:4" ht="22.5" customHeight="1" thickBot="1">
      <c r="A3" s="66" t="s">
        <v>23</v>
      </c>
      <c r="B3" s="67"/>
      <c r="C3" s="68"/>
      <c r="D3" s="84"/>
    </row>
    <row r="4" spans="1:4" ht="15.75" thickBot="1">
      <c r="A4" s="11" t="s">
        <v>1</v>
      </c>
      <c r="B4" s="12" t="s">
        <v>3</v>
      </c>
      <c r="C4" s="13" t="s">
        <v>0</v>
      </c>
      <c r="D4" s="14" t="s">
        <v>2</v>
      </c>
    </row>
    <row r="5" spans="1:4">
      <c r="A5" s="4">
        <f t="shared" ref="A5:A54" si="0">(ROW(A5))-4</f>
        <v>1</v>
      </c>
      <c r="B5" s="30"/>
      <c r="C5" s="31"/>
      <c r="D5" s="31"/>
    </row>
    <row r="6" spans="1:4">
      <c r="A6" s="2">
        <f t="shared" si="0"/>
        <v>2</v>
      </c>
      <c r="B6" s="32"/>
      <c r="C6" s="33"/>
      <c r="D6" s="40"/>
    </row>
    <row r="7" spans="1:4">
      <c r="A7" s="1">
        <f t="shared" si="0"/>
        <v>3</v>
      </c>
      <c r="B7" s="32"/>
      <c r="C7" s="33"/>
      <c r="D7" s="40"/>
    </row>
    <row r="8" spans="1:4">
      <c r="A8" s="1">
        <f t="shared" si="0"/>
        <v>4</v>
      </c>
      <c r="B8" s="32"/>
      <c r="C8" s="33"/>
      <c r="D8" s="40"/>
    </row>
    <row r="9" spans="1:4">
      <c r="A9" s="1">
        <f t="shared" si="0"/>
        <v>5</v>
      </c>
      <c r="B9" s="32"/>
      <c r="C9" s="34"/>
      <c r="D9" s="40"/>
    </row>
    <row r="10" spans="1:4">
      <c r="A10" s="1">
        <f t="shared" si="0"/>
        <v>6</v>
      </c>
      <c r="B10" s="32"/>
      <c r="C10" s="33"/>
      <c r="D10" s="40"/>
    </row>
    <row r="11" spans="1:4">
      <c r="A11" s="1">
        <f t="shared" si="0"/>
        <v>7</v>
      </c>
      <c r="B11" s="32"/>
      <c r="C11" s="33"/>
      <c r="D11" s="40"/>
    </row>
    <row r="12" spans="1:4">
      <c r="A12" s="1">
        <f t="shared" si="0"/>
        <v>8</v>
      </c>
      <c r="B12" s="32"/>
      <c r="C12" s="34"/>
      <c r="D12" s="40"/>
    </row>
    <row r="13" spans="1:4">
      <c r="A13" s="1">
        <f t="shared" si="0"/>
        <v>9</v>
      </c>
      <c r="B13" s="32"/>
      <c r="C13" s="33"/>
      <c r="D13" s="40"/>
    </row>
    <row r="14" spans="1:4">
      <c r="A14" s="1">
        <f t="shared" si="0"/>
        <v>10</v>
      </c>
      <c r="B14" s="32"/>
      <c r="C14" s="33"/>
      <c r="D14" s="40"/>
    </row>
    <row r="15" spans="1:4">
      <c r="A15" s="1">
        <f t="shared" si="0"/>
        <v>11</v>
      </c>
      <c r="B15" s="32"/>
      <c r="C15" s="33"/>
      <c r="D15" s="40"/>
    </row>
    <row r="16" spans="1:4">
      <c r="A16" s="1">
        <f t="shared" si="0"/>
        <v>12</v>
      </c>
      <c r="B16" s="32"/>
      <c r="C16" s="33"/>
      <c r="D16" s="40"/>
    </row>
    <row r="17" spans="1:4">
      <c r="A17" s="1">
        <f t="shared" si="0"/>
        <v>13</v>
      </c>
      <c r="B17" s="32"/>
      <c r="C17" s="33"/>
      <c r="D17" s="40"/>
    </row>
    <row r="18" spans="1:4">
      <c r="A18" s="1">
        <f t="shared" si="0"/>
        <v>14</v>
      </c>
      <c r="B18" s="32"/>
      <c r="C18" s="33"/>
      <c r="D18" s="40"/>
    </row>
    <row r="19" spans="1:4">
      <c r="A19" s="1">
        <f t="shared" si="0"/>
        <v>15</v>
      </c>
      <c r="B19" s="32"/>
      <c r="C19" s="33"/>
      <c r="D19" s="40"/>
    </row>
    <row r="20" spans="1:4">
      <c r="A20" s="1">
        <f t="shared" si="0"/>
        <v>16</v>
      </c>
      <c r="B20" s="32"/>
      <c r="C20" s="33"/>
      <c r="D20" s="40"/>
    </row>
    <row r="21" spans="1:4">
      <c r="A21" s="1">
        <f t="shared" si="0"/>
        <v>17</v>
      </c>
      <c r="B21" s="32"/>
      <c r="C21" s="33"/>
      <c r="D21" s="40"/>
    </row>
    <row r="22" spans="1:4">
      <c r="A22" s="1">
        <f t="shared" si="0"/>
        <v>18</v>
      </c>
      <c r="B22" s="32"/>
      <c r="C22" s="33"/>
      <c r="D22" s="40"/>
    </row>
    <row r="23" spans="1:4">
      <c r="A23" s="1">
        <f t="shared" si="0"/>
        <v>19</v>
      </c>
      <c r="B23" s="32"/>
      <c r="C23" s="33"/>
      <c r="D23" s="40"/>
    </row>
    <row r="24" spans="1:4">
      <c r="A24" s="1">
        <f t="shared" si="0"/>
        <v>20</v>
      </c>
      <c r="B24" s="32"/>
      <c r="C24" s="33"/>
      <c r="D24" s="40"/>
    </row>
    <row r="25" spans="1:4">
      <c r="A25" s="1">
        <f t="shared" si="0"/>
        <v>21</v>
      </c>
      <c r="B25" s="32"/>
      <c r="C25" s="33"/>
      <c r="D25" s="40"/>
    </row>
    <row r="26" spans="1:4">
      <c r="A26" s="1">
        <f t="shared" si="0"/>
        <v>22</v>
      </c>
      <c r="B26" s="32"/>
      <c r="C26" s="33"/>
      <c r="D26" s="40"/>
    </row>
    <row r="27" spans="1:4">
      <c r="A27" s="1">
        <f t="shared" si="0"/>
        <v>23</v>
      </c>
      <c r="B27" s="32"/>
      <c r="C27" s="33"/>
      <c r="D27" s="40"/>
    </row>
    <row r="28" spans="1:4">
      <c r="A28" s="1">
        <f t="shared" si="0"/>
        <v>24</v>
      </c>
      <c r="B28" s="32"/>
      <c r="C28" s="33"/>
      <c r="D28" s="40"/>
    </row>
    <row r="29" spans="1:4">
      <c r="A29" s="1">
        <f t="shared" si="0"/>
        <v>25</v>
      </c>
      <c r="B29" s="32"/>
      <c r="C29" s="33"/>
      <c r="D29" s="40"/>
    </row>
    <row r="30" spans="1:4">
      <c r="A30" s="1">
        <f t="shared" si="0"/>
        <v>26</v>
      </c>
      <c r="B30" s="32"/>
      <c r="C30" s="33"/>
      <c r="D30" s="40"/>
    </row>
    <row r="31" spans="1:4">
      <c r="A31" s="1">
        <f t="shared" si="0"/>
        <v>27</v>
      </c>
      <c r="B31" s="32"/>
      <c r="C31" s="33"/>
      <c r="D31" s="40"/>
    </row>
    <row r="32" spans="1:4">
      <c r="A32" s="1">
        <f t="shared" si="0"/>
        <v>28</v>
      </c>
      <c r="B32" s="32"/>
      <c r="C32" s="33"/>
      <c r="D32" s="40"/>
    </row>
    <row r="33" spans="1:4">
      <c r="A33" s="1">
        <f t="shared" si="0"/>
        <v>29</v>
      </c>
      <c r="B33" s="32"/>
      <c r="C33" s="33"/>
      <c r="D33" s="40"/>
    </row>
    <row r="34" spans="1:4">
      <c r="A34" s="1">
        <f t="shared" si="0"/>
        <v>30</v>
      </c>
      <c r="B34" s="32"/>
      <c r="C34" s="33"/>
      <c r="D34" s="40"/>
    </row>
    <row r="35" spans="1:4">
      <c r="A35" s="1">
        <f t="shared" si="0"/>
        <v>31</v>
      </c>
      <c r="B35" s="32"/>
      <c r="C35" s="33"/>
      <c r="D35" s="40"/>
    </row>
    <row r="36" spans="1:4">
      <c r="A36" s="1">
        <f t="shared" si="0"/>
        <v>32</v>
      </c>
      <c r="B36" s="32"/>
      <c r="C36" s="33"/>
      <c r="D36" s="40"/>
    </row>
    <row r="37" spans="1:4">
      <c r="A37" s="1">
        <f t="shared" si="0"/>
        <v>33</v>
      </c>
      <c r="B37" s="32"/>
      <c r="C37" s="34"/>
      <c r="D37" s="36"/>
    </row>
    <row r="38" spans="1:4">
      <c r="A38" s="1">
        <f t="shared" si="0"/>
        <v>34</v>
      </c>
      <c r="B38" s="32"/>
      <c r="C38" s="33"/>
      <c r="D38" s="40"/>
    </row>
    <row r="39" spans="1:4">
      <c r="A39" s="2">
        <f t="shared" si="0"/>
        <v>35</v>
      </c>
      <c r="B39" s="32"/>
      <c r="C39" s="33"/>
      <c r="D39" s="40"/>
    </row>
    <row r="40" spans="1:4">
      <c r="A40" s="1">
        <f t="shared" si="0"/>
        <v>36</v>
      </c>
      <c r="B40" s="32"/>
      <c r="C40" s="33"/>
      <c r="D40" s="40"/>
    </row>
    <row r="41" spans="1:4">
      <c r="A41" s="2">
        <f t="shared" si="0"/>
        <v>37</v>
      </c>
      <c r="B41" s="32"/>
      <c r="C41" s="33"/>
      <c r="D41" s="40"/>
    </row>
    <row r="42" spans="1:4">
      <c r="A42" s="5">
        <f t="shared" si="0"/>
        <v>38</v>
      </c>
      <c r="B42" s="35"/>
      <c r="C42" s="36"/>
      <c r="D42" s="36"/>
    </row>
    <row r="43" spans="1:4">
      <c r="A43" s="5">
        <f t="shared" si="0"/>
        <v>39</v>
      </c>
      <c r="B43" s="35"/>
      <c r="C43" s="36"/>
      <c r="D43" s="36"/>
    </row>
    <row r="44" spans="1:4">
      <c r="A44" s="5">
        <f t="shared" si="0"/>
        <v>40</v>
      </c>
      <c r="B44" s="35"/>
      <c r="C44" s="36"/>
      <c r="D44" s="36"/>
    </row>
    <row r="45" spans="1:4">
      <c r="A45" s="5">
        <f t="shared" si="0"/>
        <v>41</v>
      </c>
      <c r="B45" s="35"/>
      <c r="C45" s="36"/>
      <c r="D45" s="36"/>
    </row>
    <row r="46" spans="1:4">
      <c r="A46" s="5">
        <f t="shared" si="0"/>
        <v>42</v>
      </c>
      <c r="B46" s="35"/>
      <c r="C46" s="36"/>
      <c r="D46" s="36"/>
    </row>
    <row r="47" spans="1:4">
      <c r="A47" s="1">
        <f t="shared" si="0"/>
        <v>43</v>
      </c>
      <c r="B47" s="37"/>
      <c r="C47" s="33"/>
      <c r="D47" s="40"/>
    </row>
    <row r="48" spans="1:4">
      <c r="A48" s="2">
        <f t="shared" si="0"/>
        <v>44</v>
      </c>
      <c r="B48" s="32"/>
      <c r="C48" s="34"/>
      <c r="D48" s="40"/>
    </row>
    <row r="49" spans="1:8">
      <c r="A49" s="1">
        <f t="shared" si="0"/>
        <v>45</v>
      </c>
      <c r="B49" s="32"/>
      <c r="C49" s="33"/>
      <c r="D49" s="40"/>
    </row>
    <row r="50" spans="1:8">
      <c r="A50" s="2">
        <f t="shared" si="0"/>
        <v>46</v>
      </c>
      <c r="B50" s="37"/>
      <c r="C50" s="33"/>
      <c r="D50" s="40"/>
    </row>
    <row r="51" spans="1:8">
      <c r="A51" s="5">
        <f>(ROW(A51))-4</f>
        <v>47</v>
      </c>
      <c r="B51" s="35"/>
      <c r="C51" s="36"/>
      <c r="D51" s="36"/>
    </row>
    <row r="52" spans="1:8">
      <c r="A52" s="1">
        <f t="shared" si="0"/>
        <v>48</v>
      </c>
      <c r="B52" s="37"/>
      <c r="C52" s="33"/>
      <c r="D52" s="40"/>
    </row>
    <row r="53" spans="1:8">
      <c r="A53" s="2">
        <f t="shared" si="0"/>
        <v>49</v>
      </c>
      <c r="B53" s="37"/>
      <c r="C53" s="33"/>
      <c r="D53" s="40"/>
    </row>
    <row r="54" spans="1:8" ht="15.75" thickBot="1">
      <c r="A54" s="1">
        <f t="shared" si="0"/>
        <v>50</v>
      </c>
      <c r="B54" s="37"/>
      <c r="C54" s="33"/>
      <c r="D54" s="40"/>
    </row>
    <row r="55" spans="1:8" ht="15.75" hidden="1" thickBot="1">
      <c r="A55" s="6" t="s">
        <v>7</v>
      </c>
      <c r="B55" s="8">
        <f>SUBTOTAL(103,Tabulka152[Přijmení])</f>
        <v>0</v>
      </c>
      <c r="C55" s="27"/>
      <c r="D55" s="49"/>
    </row>
    <row r="56" spans="1:8" ht="53.25" customHeight="1" thickBot="1">
      <c r="A56" s="70" t="s">
        <v>8</v>
      </c>
      <c r="B56" s="71"/>
      <c r="C56" s="71"/>
      <c r="D56" s="72"/>
    </row>
    <row r="57" spans="1:8" ht="15.75">
      <c r="A57" s="15"/>
      <c r="B57" s="15"/>
      <c r="C57" s="15"/>
      <c r="D57" s="15"/>
    </row>
    <row r="58" spans="1:8" ht="35.25" customHeight="1">
      <c r="A58" s="81" t="s">
        <v>26</v>
      </c>
      <c r="B58" s="82"/>
      <c r="C58" s="85"/>
      <c r="D58" s="53">
        <f>Tabulka152[[#Totals],[Přijmení]]</f>
        <v>0</v>
      </c>
    </row>
    <row r="59" spans="1:8" ht="49.5" customHeight="1">
      <c r="A59" s="81" t="s">
        <v>38</v>
      </c>
      <c r="B59" s="82"/>
      <c r="C59" s="82"/>
      <c r="D59" s="54"/>
      <c r="F59" s="51"/>
      <c r="G59" s="51"/>
      <c r="H59" s="51"/>
    </row>
    <row r="60" spans="1:8" ht="57" customHeight="1">
      <c r="A60" s="75" t="s">
        <v>29</v>
      </c>
      <c r="B60" s="76"/>
      <c r="C60" s="76"/>
      <c r="D60" s="77"/>
    </row>
    <row r="61" spans="1:8" ht="63.75" customHeight="1">
      <c r="A61" s="59" t="s">
        <v>10</v>
      </c>
      <c r="B61" s="73"/>
      <c r="C61" s="73"/>
      <c r="D61" s="74"/>
    </row>
    <row r="62" spans="1:8" ht="72" customHeight="1">
      <c r="A62" s="59" t="s">
        <v>30</v>
      </c>
      <c r="B62" s="60"/>
      <c r="C62" s="60"/>
      <c r="D62" s="61"/>
    </row>
    <row r="64" spans="1:8" ht="15.75">
      <c r="A64" s="83" t="s">
        <v>9</v>
      </c>
      <c r="B64" s="83"/>
      <c r="C64" s="83"/>
      <c r="D64" s="83"/>
    </row>
  </sheetData>
  <sheetProtection algorithmName="SHA-512" hashValue="7/uypju3em8/sBR5nxVLSMpVb4nempCraqkNBEYroreD3DYWD8K7gCY5WLJ+P8V/H3hndEUcjRn/pFzNL2imvQ==" saltValue="2b4JpqRVXaqUzSgkr7q1bw==" spinCount="100000" sheet="1" formatCells="0" formatColumns="0" formatRows="0" insertRows="0" deleteRows="0" sort="0"/>
  <protectedRanges>
    <protectedRange sqref="D59" name="Oblast3"/>
    <protectedRange algorithmName="SHA-512" hashValue="lI99bhSQfH4VKChU9+zLvkklIOInP8T3cUKRunSoJvVFH3DQXi2wfNfbuqv5pKzZvNX9JEL3l/LmQ0hwiOL0sw==" saltValue="zyrBar+XocUTAxvFryFoUg==" spinCount="100000" sqref="C2:D3" name="Oblast1"/>
    <protectedRange algorithmName="SHA-512" hashValue="2luRgdUfQyKzL3T0/iFp6fzxPqSk4LmaSCpfV7GVv3JkrmtLsYLsBlXoFHQVG+Of8Fz1sJn8uWuRfFEtFZtFGA==" saltValue="ZWAzhQOtpRa7y1ZM4y+VjQ==" spinCount="100000" sqref="B5:D54" name="Oblast2"/>
  </protectedRanges>
  <mergeCells count="12">
    <mergeCell ref="A64:D64"/>
    <mergeCell ref="A1:D1"/>
    <mergeCell ref="A2:B2"/>
    <mergeCell ref="C2:D2"/>
    <mergeCell ref="A56:D56"/>
    <mergeCell ref="A61:D61"/>
    <mergeCell ref="A62:D62"/>
    <mergeCell ref="A60:D60"/>
    <mergeCell ref="A3:B3"/>
    <mergeCell ref="C3:D3"/>
    <mergeCell ref="A58:C58"/>
    <mergeCell ref="A59:C59"/>
  </mergeCells>
  <conditionalFormatting sqref="C2:D2">
    <cfRule type="containsBlanks" dxfId="67" priority="4">
      <formula>LEN(TRIM(#REF!))=0</formula>
    </cfRule>
  </conditionalFormatting>
  <conditionalFormatting sqref="C3:D3">
    <cfRule type="containsBlanks" dxfId="66" priority="2">
      <formula>LEN(TRIM(#REF!))=0</formula>
    </cfRule>
  </conditionalFormatting>
  <dataValidations count="1">
    <dataValidation type="whole" allowBlank="1" showInputMessage="1" showErrorMessage="1" sqref="D5:D54" xr:uid="{3CF88266-D985-4F04-8AFF-AFCFA5164F47}">
      <formula1>2001</formula1>
      <formula2>2008</formula2>
    </dataValidation>
  </dataValidations>
  <pageMargins left="0.70866141732283472" right="0.70866141732283472" top="0.78740157480314965" bottom="0.78740157480314965" header="0.31496062992125984" footer="0.31496062992125984"/>
  <pageSetup paperSize="9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D95D4-E27B-4CC4-881E-20CFC52B9955}">
  <sheetPr>
    <pageSetUpPr fitToPage="1"/>
  </sheetPr>
  <dimension ref="A1:D55"/>
  <sheetViews>
    <sheetView showGridLines="0" workbookViewId="0">
      <selection activeCell="G13" sqref="G13"/>
    </sheetView>
  </sheetViews>
  <sheetFormatPr defaultColWidth="9" defaultRowHeight="15"/>
  <cols>
    <col min="1" max="1" width="6.33203125" style="7" customWidth="1"/>
    <col min="2" max="2" width="21" style="7" customWidth="1"/>
    <col min="3" max="3" width="29.21875" style="7" customWidth="1"/>
    <col min="4" max="4" width="25.77734375" style="7" customWidth="1"/>
    <col min="5" max="16384" width="9" style="7"/>
  </cols>
  <sheetData>
    <row r="1" spans="1:4" ht="70.5" customHeight="1">
      <c r="A1" s="87" t="s">
        <v>40</v>
      </c>
      <c r="B1" s="88"/>
      <c r="C1" s="88"/>
      <c r="D1" s="89"/>
    </row>
    <row r="2" spans="1:4" ht="21.75" customHeight="1">
      <c r="A2" s="90" t="s">
        <v>4</v>
      </c>
      <c r="B2" s="91"/>
      <c r="C2" s="92"/>
      <c r="D2" s="93"/>
    </row>
    <row r="3" spans="1:4" ht="21.75" customHeight="1" thickBot="1">
      <c r="A3" s="105" t="s">
        <v>23</v>
      </c>
      <c r="B3" s="106"/>
      <c r="C3" s="107"/>
      <c r="D3" s="108"/>
    </row>
    <row r="4" spans="1:4" ht="15.75" thickBot="1">
      <c r="A4" s="11" t="s">
        <v>1</v>
      </c>
      <c r="B4" s="12" t="s">
        <v>3</v>
      </c>
      <c r="C4" s="13" t="s">
        <v>0</v>
      </c>
      <c r="D4" s="14" t="s">
        <v>2</v>
      </c>
    </row>
    <row r="5" spans="1:4">
      <c r="A5" s="1">
        <f t="shared" ref="A5:A43" si="0">(ROW(A5))-4</f>
        <v>1</v>
      </c>
      <c r="B5" s="32"/>
      <c r="C5" s="34"/>
      <c r="D5" s="39"/>
    </row>
    <row r="6" spans="1:4">
      <c r="A6" s="43">
        <f t="shared" si="0"/>
        <v>2</v>
      </c>
      <c r="B6" s="35"/>
      <c r="C6" s="40"/>
      <c r="D6" s="44"/>
    </row>
    <row r="7" spans="1:4">
      <c r="A7" s="43">
        <f t="shared" si="0"/>
        <v>3</v>
      </c>
      <c r="B7" s="35"/>
      <c r="C7" s="36"/>
      <c r="D7" s="44"/>
    </row>
    <row r="8" spans="1:4">
      <c r="A8" s="43">
        <f t="shared" si="0"/>
        <v>4</v>
      </c>
      <c r="B8" s="35"/>
      <c r="C8" s="40"/>
      <c r="D8" s="44"/>
    </row>
    <row r="9" spans="1:4">
      <c r="A9" s="43">
        <f t="shared" si="0"/>
        <v>5</v>
      </c>
      <c r="B9" s="35"/>
      <c r="C9" s="40"/>
      <c r="D9" s="44"/>
    </row>
    <row r="10" spans="1:4">
      <c r="A10" s="43">
        <f t="shared" si="0"/>
        <v>6</v>
      </c>
      <c r="B10" s="35"/>
      <c r="C10" s="40"/>
      <c r="D10" s="44"/>
    </row>
    <row r="11" spans="1:4">
      <c r="A11" s="43">
        <f t="shared" si="0"/>
        <v>7</v>
      </c>
      <c r="B11" s="35"/>
      <c r="C11" s="40"/>
      <c r="D11" s="44"/>
    </row>
    <row r="12" spans="1:4">
      <c r="A12" s="43">
        <f t="shared" si="0"/>
        <v>8</v>
      </c>
      <c r="B12" s="35"/>
      <c r="C12" s="36"/>
      <c r="D12" s="44"/>
    </row>
    <row r="13" spans="1:4">
      <c r="A13" s="43">
        <f t="shared" si="0"/>
        <v>9</v>
      </c>
      <c r="B13" s="35"/>
      <c r="C13" s="40"/>
      <c r="D13" s="44"/>
    </row>
    <row r="14" spans="1:4">
      <c r="A14" s="43">
        <f t="shared" si="0"/>
        <v>10</v>
      </c>
      <c r="B14" s="35"/>
      <c r="C14" s="40"/>
      <c r="D14" s="44"/>
    </row>
    <row r="15" spans="1:4">
      <c r="A15" s="43">
        <f t="shared" si="0"/>
        <v>11</v>
      </c>
      <c r="B15" s="35"/>
      <c r="C15" s="40"/>
      <c r="D15" s="44"/>
    </row>
    <row r="16" spans="1:4">
      <c r="A16" s="43">
        <f t="shared" si="0"/>
        <v>12</v>
      </c>
      <c r="B16" s="35"/>
      <c r="C16" s="40"/>
      <c r="D16" s="44"/>
    </row>
    <row r="17" spans="1:4">
      <c r="A17" s="43">
        <f t="shared" si="0"/>
        <v>13</v>
      </c>
      <c r="B17" s="35"/>
      <c r="C17" s="40"/>
      <c r="D17" s="44"/>
    </row>
    <row r="18" spans="1:4">
      <c r="A18" s="43">
        <f t="shared" si="0"/>
        <v>14</v>
      </c>
      <c r="B18" s="35"/>
      <c r="C18" s="40"/>
      <c r="D18" s="44"/>
    </row>
    <row r="19" spans="1:4">
      <c r="A19" s="43">
        <f t="shared" si="0"/>
        <v>15</v>
      </c>
      <c r="B19" s="35"/>
      <c r="C19" s="40"/>
      <c r="D19" s="44"/>
    </row>
    <row r="20" spans="1:4">
      <c r="A20" s="43">
        <f t="shared" si="0"/>
        <v>16</v>
      </c>
      <c r="B20" s="35"/>
      <c r="C20" s="40"/>
      <c r="D20" s="44"/>
    </row>
    <row r="21" spans="1:4">
      <c r="A21" s="43">
        <f t="shared" si="0"/>
        <v>17</v>
      </c>
      <c r="B21" s="35"/>
      <c r="C21" s="40"/>
      <c r="D21" s="44"/>
    </row>
    <row r="22" spans="1:4">
      <c r="A22" s="43">
        <f t="shared" si="0"/>
        <v>18</v>
      </c>
      <c r="B22" s="35"/>
      <c r="C22" s="40"/>
      <c r="D22" s="44"/>
    </row>
    <row r="23" spans="1:4">
      <c r="A23" s="43">
        <f t="shared" si="0"/>
        <v>19</v>
      </c>
      <c r="B23" s="35"/>
      <c r="C23" s="36"/>
      <c r="D23" s="44"/>
    </row>
    <row r="24" spans="1:4">
      <c r="A24" s="43">
        <f t="shared" si="0"/>
        <v>20</v>
      </c>
      <c r="B24" s="35"/>
      <c r="C24" s="40"/>
      <c r="D24" s="44"/>
    </row>
    <row r="25" spans="1:4">
      <c r="A25" s="43">
        <f t="shared" si="0"/>
        <v>21</v>
      </c>
      <c r="B25" s="35"/>
      <c r="C25" s="40"/>
      <c r="D25" s="44"/>
    </row>
    <row r="26" spans="1:4">
      <c r="A26" s="43">
        <f t="shared" si="0"/>
        <v>22</v>
      </c>
      <c r="B26" s="35"/>
      <c r="C26" s="40"/>
      <c r="D26" s="44"/>
    </row>
    <row r="27" spans="1:4">
      <c r="A27" s="43">
        <f t="shared" si="0"/>
        <v>23</v>
      </c>
      <c r="B27" s="35"/>
      <c r="C27" s="40"/>
      <c r="D27" s="44"/>
    </row>
    <row r="28" spans="1:4">
      <c r="A28" s="43">
        <f t="shared" si="0"/>
        <v>24</v>
      </c>
      <c r="B28" s="35"/>
      <c r="C28" s="40"/>
      <c r="D28" s="44"/>
    </row>
    <row r="29" spans="1:4">
      <c r="A29" s="43">
        <f t="shared" si="0"/>
        <v>25</v>
      </c>
      <c r="B29" s="35"/>
      <c r="C29" s="40"/>
      <c r="D29" s="44"/>
    </row>
    <row r="30" spans="1:4">
      <c r="A30" s="43">
        <f t="shared" si="0"/>
        <v>26</v>
      </c>
      <c r="B30" s="35"/>
      <c r="C30" s="40"/>
      <c r="D30" s="44"/>
    </row>
    <row r="31" spans="1:4">
      <c r="A31" s="43">
        <f t="shared" si="0"/>
        <v>27</v>
      </c>
      <c r="B31" s="35"/>
      <c r="C31" s="40"/>
      <c r="D31" s="44"/>
    </row>
    <row r="32" spans="1:4">
      <c r="A32" s="43">
        <f t="shared" si="0"/>
        <v>28</v>
      </c>
      <c r="B32" s="35"/>
      <c r="C32" s="40"/>
      <c r="D32" s="44"/>
    </row>
    <row r="33" spans="1:4">
      <c r="A33" s="43">
        <f t="shared" si="0"/>
        <v>29</v>
      </c>
      <c r="B33" s="35"/>
      <c r="C33" s="40"/>
      <c r="D33" s="44"/>
    </row>
    <row r="34" spans="1:4">
      <c r="A34" s="43">
        <f t="shared" si="0"/>
        <v>30</v>
      </c>
      <c r="B34" s="35"/>
      <c r="C34" s="40"/>
      <c r="D34" s="44"/>
    </row>
    <row r="35" spans="1:4">
      <c r="A35" s="43">
        <f t="shared" si="0"/>
        <v>31</v>
      </c>
      <c r="B35" s="35"/>
      <c r="C35" s="40"/>
      <c r="D35" s="44"/>
    </row>
    <row r="36" spans="1:4">
      <c r="A36" s="43">
        <f t="shared" si="0"/>
        <v>32</v>
      </c>
      <c r="B36" s="35"/>
      <c r="C36" s="40"/>
      <c r="D36" s="44"/>
    </row>
    <row r="37" spans="1:4">
      <c r="A37" s="43">
        <f t="shared" si="0"/>
        <v>33</v>
      </c>
      <c r="B37" s="35"/>
      <c r="C37" s="36"/>
      <c r="D37" s="3"/>
    </row>
    <row r="38" spans="1:4">
      <c r="A38" s="43">
        <f t="shared" si="0"/>
        <v>34</v>
      </c>
      <c r="B38" s="35"/>
      <c r="C38" s="40"/>
      <c r="D38" s="44"/>
    </row>
    <row r="39" spans="1:4">
      <c r="A39" s="43">
        <f t="shared" si="0"/>
        <v>35</v>
      </c>
      <c r="B39" s="35"/>
      <c r="C39" s="40"/>
      <c r="D39" s="44"/>
    </row>
    <row r="40" spans="1:4">
      <c r="A40" s="43">
        <f t="shared" si="0"/>
        <v>36</v>
      </c>
      <c r="B40" s="35"/>
      <c r="C40" s="40"/>
      <c r="D40" s="44"/>
    </row>
    <row r="41" spans="1:4">
      <c r="A41" s="43">
        <f t="shared" si="0"/>
        <v>37</v>
      </c>
      <c r="B41" s="35"/>
      <c r="C41" s="40"/>
      <c r="D41" s="44"/>
    </row>
    <row r="42" spans="1:4">
      <c r="A42" s="5">
        <f t="shared" si="0"/>
        <v>38</v>
      </c>
      <c r="B42" s="35"/>
      <c r="C42" s="36"/>
      <c r="D42" s="3"/>
    </row>
    <row r="43" spans="1:4">
      <c r="A43" s="5">
        <f t="shared" si="0"/>
        <v>39</v>
      </c>
      <c r="B43" s="35"/>
      <c r="C43" s="36"/>
      <c r="D43" s="3"/>
    </row>
    <row r="44" spans="1:4">
      <c r="A44" s="5">
        <f>(ROW(A44))-4</f>
        <v>40</v>
      </c>
      <c r="B44" s="35"/>
      <c r="C44" s="36"/>
      <c r="D44" s="3"/>
    </row>
    <row r="45" spans="1:4">
      <c r="A45" s="5">
        <f>(ROW(A45))-4</f>
        <v>41</v>
      </c>
      <c r="B45" s="35"/>
      <c r="C45" s="36"/>
      <c r="D45" s="3"/>
    </row>
    <row r="46" spans="1:4" hidden="1">
      <c r="A46" s="43" t="s">
        <v>7</v>
      </c>
      <c r="B46" s="41">
        <f>SUBTOTAL(103,Tabulka153[Přijmení])</f>
        <v>0</v>
      </c>
      <c r="C46" s="42"/>
      <c r="D46" s="45"/>
    </row>
    <row r="47" spans="1:4" ht="47.25" customHeight="1">
      <c r="A47" s="94" t="s">
        <v>8</v>
      </c>
      <c r="B47" s="95"/>
      <c r="C47" s="95"/>
      <c r="D47" s="96"/>
    </row>
    <row r="48" spans="1:4" ht="7.5" customHeight="1">
      <c r="A48" s="109"/>
      <c r="B48" s="110"/>
      <c r="C48" s="110"/>
      <c r="D48" s="111"/>
    </row>
    <row r="49" spans="1:4" ht="25.9" customHeight="1">
      <c r="A49" s="47" t="s">
        <v>27</v>
      </c>
      <c r="B49" s="48"/>
      <c r="C49" s="48"/>
      <c r="D49" s="55">
        <f>Tabulka153[[#Totals],[Přijmení]]</f>
        <v>0</v>
      </c>
    </row>
    <row r="50" spans="1:4" ht="48.75" customHeight="1">
      <c r="A50" s="112" t="s">
        <v>39</v>
      </c>
      <c r="B50" s="82"/>
      <c r="C50" s="85"/>
      <c r="D50" s="56"/>
    </row>
    <row r="51" spans="1:4" ht="34.5" customHeight="1">
      <c r="A51" s="102" t="s">
        <v>11</v>
      </c>
      <c r="B51" s="103"/>
      <c r="C51" s="103"/>
      <c r="D51" s="104"/>
    </row>
    <row r="52" spans="1:4" ht="51" customHeight="1">
      <c r="A52" s="97" t="s">
        <v>10</v>
      </c>
      <c r="B52" s="98"/>
      <c r="C52" s="98"/>
      <c r="D52" s="99"/>
    </row>
    <row r="53" spans="1:4" ht="63" customHeight="1">
      <c r="A53" s="97" t="s">
        <v>32</v>
      </c>
      <c r="B53" s="100"/>
      <c r="C53" s="100"/>
      <c r="D53" s="101"/>
    </row>
    <row r="54" spans="1:4" ht="7.5" customHeight="1">
      <c r="A54" s="46"/>
      <c r="B54" s="46"/>
      <c r="C54" s="46"/>
      <c r="D54" s="46"/>
    </row>
    <row r="55" spans="1:4" ht="15.75">
      <c r="A55" s="86" t="s">
        <v>9</v>
      </c>
      <c r="B55" s="86"/>
      <c r="C55" s="86"/>
      <c r="D55" s="86"/>
    </row>
  </sheetData>
  <sheetProtection algorithmName="SHA-512" hashValue="dBbMvKDy8OzHaHUK/acUJ/HBLFq4PZytL22B5NgEmL5HmIYMwZG1QSbmKgo/vYsVVmDTpfWqVbniPQN/WB2WXg==" saltValue="oYydl4MQ/uss+CBt506N4Q==" spinCount="100000" sheet="1" formatCells="0" formatColumns="0" formatRows="0" insertRows="0" deleteRows="0" sort="0"/>
  <protectedRanges>
    <protectedRange sqref="D50" name="Oblast3"/>
    <protectedRange algorithmName="SHA-512" hashValue="oHCwG5Ty+Yhp3YvifyqwTgV9lEZfj0qukVmbeHgH6nBSrq8ZTYiLqLzrRigm7S/ykftZ84YvD87D1cwbA+lFqQ==" saltValue="TXmA3Q+/kIthOIDb5VxWFQ==" spinCount="100000" sqref="B5:D45" name="Oblast2"/>
    <protectedRange algorithmName="SHA-512" hashValue="0BpA9yVD6Yj4h+KmOoHx9u1ywZ+iUf1bIEF3Mu8/eA97b8NFGzxG5mfrmn1pgGjPcTcUaF0u5x9DiZKJyrpU5Q==" saltValue="sXwXfCKXmTYLvkVx4IRYLQ==" spinCount="100000" sqref="C2:D3" name="Oblast1"/>
  </protectedRanges>
  <mergeCells count="12">
    <mergeCell ref="A55:D55"/>
    <mergeCell ref="A1:D1"/>
    <mergeCell ref="A2:B2"/>
    <mergeCell ref="C2:D2"/>
    <mergeCell ref="A47:D47"/>
    <mergeCell ref="A52:D52"/>
    <mergeCell ref="A53:D53"/>
    <mergeCell ref="A51:D51"/>
    <mergeCell ref="A3:B3"/>
    <mergeCell ref="C3:D3"/>
    <mergeCell ref="A48:D48"/>
    <mergeCell ref="A50:C50"/>
  </mergeCells>
  <conditionalFormatting sqref="C2:D2">
    <cfRule type="containsBlanks" dxfId="61" priority="4">
      <formula>LEN(TRIM(#REF!))=0</formula>
    </cfRule>
  </conditionalFormatting>
  <conditionalFormatting sqref="C3:D3">
    <cfRule type="containsBlanks" dxfId="60" priority="2">
      <formula>LEN(TRIM(#REF!))=0</formula>
    </cfRule>
  </conditionalFormatting>
  <dataValidations count="1">
    <dataValidation type="whole" allowBlank="1" showInputMessage="1" showErrorMessage="1" sqref="D5:D45" xr:uid="{6DE399FF-03C7-454F-A79F-27817607AFA5}">
      <formula1>2001</formula1>
      <formula2>2017</formula2>
    </dataValidation>
  </dataValidations>
  <pageMargins left="0.70866141732283472" right="0.70866141732283472" top="0.78740157480314965" bottom="0.78740157480314965" header="0.31496062992125984" footer="0.31496062992125984"/>
  <pageSetup paperSize="9" scale="97" fitToHeight="0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B37A6-0319-42AB-8105-214AD4C2CA6A}">
  <sheetPr>
    <pageSetUpPr fitToPage="1"/>
  </sheetPr>
  <dimension ref="A1:O32"/>
  <sheetViews>
    <sheetView showGridLines="0" workbookViewId="0">
      <selection activeCell="E19" sqref="E19:E20"/>
    </sheetView>
  </sheetViews>
  <sheetFormatPr defaultColWidth="9" defaultRowHeight="15"/>
  <cols>
    <col min="1" max="1" width="6.33203125" style="7" customWidth="1"/>
    <col min="2" max="2" width="22.88671875" style="7" customWidth="1"/>
    <col min="3" max="3" width="19.77734375" style="7" customWidth="1"/>
    <col min="4" max="4" width="32.77734375" style="7" customWidth="1"/>
    <col min="5" max="5" width="120.21875" style="7" bestFit="1" customWidth="1"/>
    <col min="6" max="16384" width="9" style="7"/>
  </cols>
  <sheetData>
    <row r="1" spans="1:15" ht="35.25" customHeight="1">
      <c r="A1" s="113" t="s">
        <v>28</v>
      </c>
      <c r="B1" s="114"/>
      <c r="C1" s="114"/>
      <c r="D1" s="115"/>
    </row>
    <row r="2" spans="1:15" ht="23.25" customHeight="1">
      <c r="A2" s="66" t="s">
        <v>4</v>
      </c>
      <c r="B2" s="67"/>
      <c r="C2" s="68"/>
      <c r="D2" s="69"/>
    </row>
    <row r="3" spans="1:15" ht="23.25" customHeight="1" thickBot="1">
      <c r="A3" s="66" t="s">
        <v>23</v>
      </c>
      <c r="B3" s="67"/>
      <c r="C3" s="68"/>
      <c r="D3" s="69"/>
    </row>
    <row r="4" spans="1:15" ht="15.75" thickBot="1">
      <c r="A4" s="11" t="s">
        <v>1</v>
      </c>
      <c r="B4" s="12" t="s">
        <v>3</v>
      </c>
      <c r="C4" s="13" t="s">
        <v>0</v>
      </c>
      <c r="D4" s="14" t="s">
        <v>2</v>
      </c>
    </row>
    <row r="5" spans="1:15">
      <c r="A5" s="4">
        <f t="shared" ref="A5:A24" si="0">(ROW(A5))-4</f>
        <v>1</v>
      </c>
      <c r="B5" s="30"/>
      <c r="C5" s="31"/>
      <c r="D5" s="29"/>
    </row>
    <row r="6" spans="1:15">
      <c r="A6" s="2">
        <f t="shared" si="0"/>
        <v>2</v>
      </c>
      <c r="B6" s="32"/>
      <c r="C6" s="33"/>
      <c r="D6" s="29"/>
    </row>
    <row r="7" spans="1:15">
      <c r="A7" s="1">
        <f t="shared" si="0"/>
        <v>3</v>
      </c>
      <c r="B7" s="32"/>
      <c r="C7" s="34"/>
      <c r="D7" s="29"/>
    </row>
    <row r="8" spans="1:15">
      <c r="A8" s="1">
        <f t="shared" si="0"/>
        <v>4</v>
      </c>
      <c r="B8" s="32"/>
      <c r="C8" s="33"/>
      <c r="D8" s="29"/>
    </row>
    <row r="9" spans="1:15">
      <c r="A9" s="1">
        <f t="shared" si="0"/>
        <v>5</v>
      </c>
      <c r="B9" s="32"/>
      <c r="C9" s="33"/>
      <c r="D9" s="29"/>
    </row>
    <row r="10" spans="1:15">
      <c r="A10" s="1">
        <f t="shared" si="0"/>
        <v>6</v>
      </c>
      <c r="B10" s="32"/>
      <c r="C10" s="33"/>
      <c r="D10" s="29"/>
    </row>
    <row r="11" spans="1:15">
      <c r="A11" s="1">
        <f t="shared" si="0"/>
        <v>7</v>
      </c>
      <c r="B11" s="32"/>
      <c r="C11" s="33"/>
      <c r="D11" s="29"/>
    </row>
    <row r="12" spans="1:15">
      <c r="A12" s="1">
        <f t="shared" si="0"/>
        <v>8</v>
      </c>
      <c r="B12" s="32"/>
      <c r="C12" s="33"/>
      <c r="D12" s="29"/>
    </row>
    <row r="13" spans="1:15">
      <c r="A13" s="1">
        <f t="shared" si="0"/>
        <v>9</v>
      </c>
      <c r="B13" s="32"/>
      <c r="C13" s="33"/>
      <c r="D13" s="29"/>
      <c r="O13" s="16"/>
    </row>
    <row r="14" spans="1:15">
      <c r="A14" s="1">
        <f t="shared" si="0"/>
        <v>10</v>
      </c>
      <c r="B14" s="32"/>
      <c r="C14" s="34"/>
      <c r="D14" s="29"/>
    </row>
    <row r="15" spans="1:15">
      <c r="A15" s="1">
        <f t="shared" si="0"/>
        <v>11</v>
      </c>
      <c r="B15" s="32"/>
      <c r="C15" s="33"/>
      <c r="D15" s="29"/>
    </row>
    <row r="16" spans="1:15">
      <c r="A16" s="1">
        <f t="shared" si="0"/>
        <v>12</v>
      </c>
      <c r="B16" s="32"/>
      <c r="C16" s="33"/>
      <c r="D16" s="29"/>
    </row>
    <row r="17" spans="1:5">
      <c r="A17" s="1">
        <f t="shared" si="0"/>
        <v>13</v>
      </c>
      <c r="B17" s="32"/>
      <c r="C17" s="33"/>
      <c r="D17" s="29"/>
    </row>
    <row r="18" spans="1:5">
      <c r="A18" s="1">
        <f t="shared" si="0"/>
        <v>14</v>
      </c>
      <c r="B18" s="32"/>
      <c r="C18" s="33"/>
      <c r="D18" s="29"/>
    </row>
    <row r="19" spans="1:5">
      <c r="A19" s="1">
        <f t="shared" si="0"/>
        <v>15</v>
      </c>
      <c r="B19" s="32"/>
      <c r="C19" s="33"/>
      <c r="D19" s="29"/>
    </row>
    <row r="20" spans="1:5">
      <c r="A20" s="1">
        <f t="shared" si="0"/>
        <v>16</v>
      </c>
      <c r="B20" s="32"/>
      <c r="C20" s="33"/>
      <c r="D20" s="29"/>
    </row>
    <row r="21" spans="1:5">
      <c r="A21" s="1">
        <f t="shared" si="0"/>
        <v>17</v>
      </c>
      <c r="B21" s="32"/>
      <c r="C21" s="33"/>
      <c r="D21" s="29"/>
    </row>
    <row r="22" spans="1:5">
      <c r="A22" s="1">
        <f t="shared" si="0"/>
        <v>18</v>
      </c>
      <c r="B22" s="32"/>
      <c r="C22" s="33"/>
      <c r="D22" s="29"/>
    </row>
    <row r="23" spans="1:5">
      <c r="A23" s="1">
        <f t="shared" si="0"/>
        <v>19</v>
      </c>
      <c r="B23" s="32"/>
      <c r="C23" s="33"/>
      <c r="D23" s="29"/>
    </row>
    <row r="24" spans="1:5" ht="15.75" thickBot="1">
      <c r="A24" s="1">
        <f t="shared" si="0"/>
        <v>20</v>
      </c>
      <c r="B24" s="32"/>
      <c r="C24" s="33"/>
      <c r="D24" s="29"/>
    </row>
    <row r="25" spans="1:5" ht="15.75" hidden="1" thickBot="1">
      <c r="A25" s="6" t="s">
        <v>7</v>
      </c>
      <c r="B25" s="8">
        <f>SUBTOTAL(103,Tabulka1534[Přijmení])</f>
        <v>0</v>
      </c>
      <c r="C25" s="9"/>
    </row>
    <row r="26" spans="1:5" ht="29.25" customHeight="1" thickBot="1">
      <c r="A26" s="116" t="s">
        <v>24</v>
      </c>
      <c r="B26" s="117"/>
      <c r="C26" s="117"/>
      <c r="D26" s="118"/>
    </row>
    <row r="27" spans="1:5">
      <c r="A27" s="15"/>
      <c r="B27" s="15"/>
      <c r="C27" s="15"/>
      <c r="D27" s="15"/>
    </row>
    <row r="28" spans="1:5" ht="25.9" customHeight="1">
      <c r="A28" s="10"/>
      <c r="B28" s="119" t="s">
        <v>15</v>
      </c>
      <c r="C28" s="120"/>
      <c r="D28" s="57">
        <f>Tabulka1534[[#Totals],[Přijmení]]</f>
        <v>0</v>
      </c>
    </row>
    <row r="29" spans="1:5" ht="51" customHeight="1">
      <c r="A29" s="59" t="s">
        <v>10</v>
      </c>
      <c r="B29" s="73"/>
      <c r="C29" s="73"/>
      <c r="D29" s="74"/>
      <c r="E29" s="28"/>
    </row>
    <row r="30" spans="1:5" ht="63.75" customHeight="1">
      <c r="A30" s="59" t="s">
        <v>31</v>
      </c>
      <c r="B30" s="60"/>
      <c r="C30" s="60"/>
      <c r="D30" s="61"/>
    </row>
    <row r="31" spans="1:5" ht="8.25" customHeight="1"/>
    <row r="32" spans="1:5" ht="15.75" customHeight="1">
      <c r="A32" s="62" t="s">
        <v>9</v>
      </c>
      <c r="B32" s="62"/>
      <c r="C32" s="62"/>
      <c r="D32" s="62"/>
    </row>
  </sheetData>
  <sheetProtection algorithmName="SHA-512" hashValue="EVXb4/d5s3LIhXiuAtW55tzJJ2MTB3q0vTypZZEacgH13iVAo2JKr9ZZTnnbxF2firSkyoeS1mG7i33jGv/pgg==" saltValue="rrs3IueAtkc+LhDWk0XiOg==" spinCount="100000" sheet="1" formatCells="0" formatColumns="0" formatRows="0" insertRows="0" deleteRows="0" sort="0"/>
  <protectedRanges>
    <protectedRange algorithmName="SHA-512" hashValue="A3X+O4ndAjd289APQzXkwnee5VnTfJIfqJnlEVmWlfUY6FJeBQiCu8QL6frWMjbhJ+vqUHXO8LRMkoBa2dBNZg==" saltValue="Xng1j0jXUw/cbr2AydqKZg==" spinCount="100000" sqref="D28" name="Oblast3"/>
    <protectedRange algorithmName="SHA-512" hashValue="2L6auiJQKdzLKGxsrULun5nx3jWaZUd5lvilA9tVfM1DZkPnQtDbn0GnMhQRFBhSxEsnMr/HZ5eSojBmkmbDdA==" saltValue="Q8zUOm09e09+Ps00zqhMeA==" spinCount="100000" sqref="B5:D24" name="Oblast2"/>
    <protectedRange algorithmName="SHA-512" hashValue="0mTF5dapIj/saeaPRiDHaCc+hGzNa2lR4Mb7ySZwoKNWhsqAkk59VLzgM4PEy5KxB6Ejr8avGJ69FZjghtih+Q==" saltValue="mF1yJbKYfIEcQ8tswjZ7Hw==" spinCount="100000" sqref="C2:D3" name="Oblast1"/>
  </protectedRanges>
  <mergeCells count="10">
    <mergeCell ref="A32:D32"/>
    <mergeCell ref="A1:D1"/>
    <mergeCell ref="A2:B2"/>
    <mergeCell ref="C2:D2"/>
    <mergeCell ref="A26:D26"/>
    <mergeCell ref="A29:D29"/>
    <mergeCell ref="A30:D30"/>
    <mergeCell ref="C3:D3"/>
    <mergeCell ref="A3:B3"/>
    <mergeCell ref="B28:C28"/>
  </mergeCells>
  <conditionalFormatting sqref="D2">
    <cfRule type="containsBlanks" dxfId="51" priority="3">
      <formula>LEN(TRIM(#REF!))=0</formula>
    </cfRule>
  </conditionalFormatting>
  <conditionalFormatting sqref="C2">
    <cfRule type="containsBlanks" dxfId="50" priority="4">
      <formula>LEN(TRIM(#REF!))=0</formula>
    </cfRule>
  </conditionalFormatting>
  <conditionalFormatting sqref="D3">
    <cfRule type="containsBlanks" dxfId="49" priority="1">
      <formula>LEN(TRIM(#REF!))=0</formula>
    </cfRule>
  </conditionalFormatting>
  <conditionalFormatting sqref="C3">
    <cfRule type="containsBlanks" dxfId="48" priority="2">
      <formula>LEN(TRIM(#REF!))=0</formula>
    </cfRule>
  </conditionalFormatting>
  <pageMargins left="0.70866141732283472" right="0.70866141732283472" top="0.78740157480314965" bottom="0.78740157480314965" header="0.31496062992125984" footer="0.31496062992125984"/>
  <pageSetup paperSize="9" scale="98" fitToHeight="0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49272-E970-4A01-A0EF-3E9B3106F45C}">
  <sheetPr>
    <pageSetUpPr fitToPage="1"/>
  </sheetPr>
  <dimension ref="A1:D32"/>
  <sheetViews>
    <sheetView showGridLines="0" workbookViewId="0">
      <selection activeCell="I13" sqref="I13"/>
    </sheetView>
  </sheetViews>
  <sheetFormatPr defaultColWidth="9" defaultRowHeight="15"/>
  <cols>
    <col min="1" max="1" width="6.33203125" style="7" customWidth="1"/>
    <col min="2" max="2" width="25.33203125" style="7" customWidth="1"/>
    <col min="3" max="3" width="24" style="7" customWidth="1"/>
    <col min="4" max="4" width="26.33203125" style="7" customWidth="1"/>
    <col min="5" max="16384" width="9" style="7"/>
  </cols>
  <sheetData>
    <row r="1" spans="1:4" ht="43.5" customHeight="1">
      <c r="A1" s="121" t="s">
        <v>33</v>
      </c>
      <c r="B1" s="122"/>
      <c r="C1" s="122"/>
      <c r="D1" s="123"/>
    </row>
    <row r="2" spans="1:4" ht="23.25" customHeight="1">
      <c r="A2" s="66" t="s">
        <v>4</v>
      </c>
      <c r="B2" s="67"/>
      <c r="C2" s="68"/>
      <c r="D2" s="69"/>
    </row>
    <row r="3" spans="1:4" ht="23.25" customHeight="1" thickBot="1">
      <c r="A3" s="66" t="s">
        <v>23</v>
      </c>
      <c r="B3" s="67"/>
      <c r="C3" s="68"/>
      <c r="D3" s="84"/>
    </row>
    <row r="4" spans="1:4" ht="15.75" thickBot="1">
      <c r="A4" s="11" t="s">
        <v>1</v>
      </c>
      <c r="B4" s="12" t="s">
        <v>3</v>
      </c>
      <c r="C4" s="26" t="s">
        <v>0</v>
      </c>
      <c r="D4" s="14" t="s">
        <v>34</v>
      </c>
    </row>
    <row r="5" spans="1:4">
      <c r="A5" s="4">
        <f t="shared" ref="A5:A24" si="0">(ROW(A5))-4</f>
        <v>1</v>
      </c>
      <c r="B5" s="30"/>
      <c r="C5" s="31"/>
      <c r="D5" s="38"/>
    </row>
    <row r="6" spans="1:4">
      <c r="A6" s="2">
        <f t="shared" si="0"/>
        <v>2</v>
      </c>
      <c r="B6" s="32"/>
      <c r="C6" s="33"/>
      <c r="D6" s="38"/>
    </row>
    <row r="7" spans="1:4">
      <c r="A7" s="1">
        <f t="shared" si="0"/>
        <v>3</v>
      </c>
      <c r="B7" s="32"/>
      <c r="C7" s="33"/>
      <c r="D7" s="38"/>
    </row>
    <row r="8" spans="1:4">
      <c r="A8" s="1">
        <f t="shared" si="0"/>
        <v>4</v>
      </c>
      <c r="B8" s="32"/>
      <c r="C8" s="34"/>
      <c r="D8" s="38"/>
    </row>
    <row r="9" spans="1:4">
      <c r="A9" s="1">
        <f t="shared" si="0"/>
        <v>5</v>
      </c>
      <c r="B9" s="32"/>
      <c r="C9" s="34"/>
      <c r="D9" s="38"/>
    </row>
    <row r="10" spans="1:4">
      <c r="A10" s="1">
        <f t="shared" si="0"/>
        <v>6</v>
      </c>
      <c r="B10" s="32"/>
      <c r="C10" s="33"/>
      <c r="D10" s="38"/>
    </row>
    <row r="11" spans="1:4">
      <c r="A11" s="1">
        <f t="shared" si="0"/>
        <v>7</v>
      </c>
      <c r="B11" s="32"/>
      <c r="C11" s="34"/>
      <c r="D11" s="38"/>
    </row>
    <row r="12" spans="1:4">
      <c r="A12" s="1">
        <f t="shared" si="0"/>
        <v>8</v>
      </c>
      <c r="B12" s="32"/>
      <c r="C12" s="34"/>
      <c r="D12" s="38"/>
    </row>
    <row r="13" spans="1:4">
      <c r="A13" s="1">
        <f t="shared" si="0"/>
        <v>9</v>
      </c>
      <c r="B13" s="32"/>
      <c r="C13" s="33"/>
      <c r="D13" s="38"/>
    </row>
    <row r="14" spans="1:4">
      <c r="A14" s="1">
        <f t="shared" si="0"/>
        <v>10</v>
      </c>
      <c r="B14" s="32"/>
      <c r="C14" s="33"/>
      <c r="D14" s="38"/>
    </row>
    <row r="15" spans="1:4">
      <c r="A15" s="1">
        <f t="shared" si="0"/>
        <v>11</v>
      </c>
      <c r="B15" s="32"/>
      <c r="C15" s="34"/>
      <c r="D15" s="38"/>
    </row>
    <row r="16" spans="1:4">
      <c r="A16" s="1">
        <f t="shared" si="0"/>
        <v>12</v>
      </c>
      <c r="B16" s="32"/>
      <c r="C16" s="33"/>
      <c r="D16" s="38"/>
    </row>
    <row r="17" spans="1:4">
      <c r="A17" s="1">
        <f t="shared" si="0"/>
        <v>13</v>
      </c>
      <c r="B17" s="32"/>
      <c r="C17" s="33"/>
      <c r="D17" s="38"/>
    </row>
    <row r="18" spans="1:4">
      <c r="A18" s="1">
        <f t="shared" si="0"/>
        <v>14</v>
      </c>
      <c r="B18" s="32"/>
      <c r="C18" s="33"/>
      <c r="D18" s="38"/>
    </row>
    <row r="19" spans="1:4">
      <c r="A19" s="1">
        <f t="shared" si="0"/>
        <v>15</v>
      </c>
      <c r="B19" s="32"/>
      <c r="C19" s="33"/>
      <c r="D19" s="38"/>
    </row>
    <row r="20" spans="1:4">
      <c r="A20" s="1">
        <f t="shared" si="0"/>
        <v>16</v>
      </c>
      <c r="B20" s="32"/>
      <c r="C20" s="33"/>
      <c r="D20" s="38"/>
    </row>
    <row r="21" spans="1:4">
      <c r="A21" s="1">
        <f t="shared" si="0"/>
        <v>17</v>
      </c>
      <c r="B21" s="32"/>
      <c r="C21" s="33"/>
      <c r="D21" s="38"/>
    </row>
    <row r="22" spans="1:4">
      <c r="A22" s="1">
        <f t="shared" si="0"/>
        <v>18</v>
      </c>
      <c r="B22" s="32"/>
      <c r="C22" s="33"/>
      <c r="D22" s="38"/>
    </row>
    <row r="23" spans="1:4">
      <c r="A23" s="1">
        <f t="shared" si="0"/>
        <v>19</v>
      </c>
      <c r="B23" s="32"/>
      <c r="C23" s="33"/>
      <c r="D23" s="38"/>
    </row>
    <row r="24" spans="1:4" ht="15.75" thickBot="1">
      <c r="A24" s="1">
        <f t="shared" si="0"/>
        <v>20</v>
      </c>
      <c r="B24" s="32"/>
      <c r="C24" s="33"/>
      <c r="D24" s="38"/>
    </row>
    <row r="25" spans="1:4" ht="15.75" hidden="1" thickBot="1">
      <c r="A25" s="6" t="s">
        <v>7</v>
      </c>
      <c r="B25" s="8">
        <f>SUBTOTAL(103,Tabulka15346[Přijmení])</f>
        <v>0</v>
      </c>
      <c r="C25" s="9"/>
    </row>
    <row r="26" spans="1:4" ht="29.25" customHeight="1" thickBot="1">
      <c r="A26" s="116" t="s">
        <v>24</v>
      </c>
      <c r="B26" s="117"/>
      <c r="C26" s="117"/>
      <c r="D26" s="118"/>
    </row>
    <row r="27" spans="1:4">
      <c r="A27" s="15"/>
      <c r="B27" s="15"/>
      <c r="C27" s="15"/>
      <c r="D27" s="15"/>
    </row>
    <row r="28" spans="1:4" ht="25.9" customHeight="1">
      <c r="A28" s="10"/>
      <c r="B28" s="119" t="s">
        <v>16</v>
      </c>
      <c r="C28" s="120"/>
      <c r="D28" s="58">
        <f>Tabulka15346[[#Totals],[Přijmení]]</f>
        <v>0</v>
      </c>
    </row>
    <row r="29" spans="1:4" ht="51" customHeight="1">
      <c r="A29" s="59" t="s">
        <v>10</v>
      </c>
      <c r="B29" s="73"/>
      <c r="C29" s="73"/>
      <c r="D29" s="74"/>
    </row>
    <row r="30" spans="1:4" ht="63" customHeight="1">
      <c r="A30" s="59" t="s">
        <v>30</v>
      </c>
      <c r="B30" s="60"/>
      <c r="C30" s="60"/>
      <c r="D30" s="61"/>
    </row>
    <row r="32" spans="1:4" ht="15.75">
      <c r="A32" s="62" t="s">
        <v>9</v>
      </c>
      <c r="B32" s="62"/>
      <c r="C32" s="62"/>
      <c r="D32" s="62"/>
    </row>
  </sheetData>
  <sheetProtection algorithmName="SHA-512" hashValue="Xx+ZdL6VC/bpTNyFwduRTMmUsm7SgXshT7JiuFV2X85xdGz8J58hVqWITqHj2MW1HchkHCPfY+KkeAITEFsbpw==" saltValue="KvygPhxix0rg4RlPJpQxZg==" spinCount="100000" sheet="1" formatCells="0" formatColumns="0" formatRows="0" insertRows="0" deleteRows="0" sort="0"/>
  <protectedRanges>
    <protectedRange algorithmName="SHA-512" hashValue="IAi81HMxqWm2H6dwYxVgl+ynb/WpZn3PpNsFQgLHlE36vuLcEj/rn8k2ocoozqfLvemn+44D6pacd9FyDccfIw==" saltValue="Pe8VaerUt39Us/opFUGSFw==" spinCount="100000" sqref="D28" name="Oblast3"/>
    <protectedRange algorithmName="SHA-512" hashValue="AMK3p7sjY7nZcINYNCIMvKnaZBn5sf6ltvlX4urDnltH89wIUsmp1of6rBij9Rr7nOn7V+PgyDUYcFGpjqWtug==" saltValue="jy/tEnPuHv9LyfrJMVgY4Q==" spinCount="100000" sqref="B5:D24" name="Oblast2"/>
    <protectedRange algorithmName="SHA-512" hashValue="kD4EE57hCuyqQDmxyF56agebVUuG1rCRRjsOWZwJ4iH4raXfNeNds0unmiI/aeXAHnshjsQ2YAarCZJ5qzQXpA==" saltValue="VyFBWHdM8xqdg0iHknQVCQ==" spinCount="100000" sqref="C2:D3" name="Oblast1"/>
  </protectedRanges>
  <mergeCells count="10">
    <mergeCell ref="A32:D32"/>
    <mergeCell ref="A1:D1"/>
    <mergeCell ref="A2:B2"/>
    <mergeCell ref="C2:D2"/>
    <mergeCell ref="A26:D26"/>
    <mergeCell ref="A29:D29"/>
    <mergeCell ref="A30:D30"/>
    <mergeCell ref="C3:D3"/>
    <mergeCell ref="A3:B3"/>
    <mergeCell ref="B28:C28"/>
  </mergeCells>
  <conditionalFormatting sqref="D2">
    <cfRule type="containsBlanks" dxfId="39" priority="3">
      <formula>LEN(TRIM(#REF!))=0</formula>
    </cfRule>
  </conditionalFormatting>
  <conditionalFormatting sqref="C2">
    <cfRule type="containsBlanks" dxfId="38" priority="4">
      <formula>LEN(TRIM(#REF!))=0</formula>
    </cfRule>
  </conditionalFormatting>
  <conditionalFormatting sqref="D3">
    <cfRule type="containsBlanks" dxfId="37" priority="1">
      <formula>LEN(TRIM(#REF!))=0</formula>
    </cfRule>
  </conditionalFormatting>
  <conditionalFormatting sqref="C3">
    <cfRule type="containsBlanks" dxfId="36" priority="2">
      <formula>LEN(TRIM(#REF!))=0</formula>
    </cfRule>
  </conditionalFormatting>
  <pageMargins left="0.70866141732283472" right="0.70866141732283472" top="0.78740157480314965" bottom="0.78740157480314965" header="0.31496062992125984" footer="0.31496062992125984"/>
  <pageSetup paperSize="9" scale="98" fitToHeight="0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AEAEA-97B0-401D-8459-0890288D6E44}">
  <dimension ref="A1:C7"/>
  <sheetViews>
    <sheetView workbookViewId="0">
      <selection activeCell="K20" sqref="K20"/>
    </sheetView>
  </sheetViews>
  <sheetFormatPr defaultRowHeight="15"/>
  <cols>
    <col min="1" max="1" width="24.88671875" customWidth="1"/>
    <col min="2" max="2" width="19.88671875" customWidth="1"/>
    <col min="3" max="3" width="12.21875" customWidth="1"/>
  </cols>
  <sheetData>
    <row r="1" spans="1:3" ht="15.75" thickBot="1"/>
    <row r="2" spans="1:3" ht="16.5" thickBot="1">
      <c r="A2" s="25" t="s">
        <v>20</v>
      </c>
      <c r="B2" s="25" t="s">
        <v>21</v>
      </c>
      <c r="C2" s="25" t="s">
        <v>19</v>
      </c>
    </row>
    <row r="3" spans="1:3" ht="20.25" customHeight="1">
      <c r="A3" s="17" t="s">
        <v>17</v>
      </c>
      <c r="B3" s="18" t="s">
        <v>12</v>
      </c>
      <c r="C3" s="19" t="e">
        <f>'SOUTĚŽNÍ členové 5-13 let'!#REF!</f>
        <v>#REF!</v>
      </c>
    </row>
    <row r="4" spans="1:3" ht="20.25" customHeight="1">
      <c r="A4" s="20" t="s">
        <v>17</v>
      </c>
      <c r="B4" s="21" t="s">
        <v>13</v>
      </c>
      <c r="C4" s="22" t="e">
        <f>'SOUTĚŽNÍ členové 14-21 let '!#REF!</f>
        <v>#REF!</v>
      </c>
    </row>
    <row r="5" spans="1:3" ht="20.25" customHeight="1">
      <c r="A5" s="20" t="s">
        <v>18</v>
      </c>
      <c r="B5" s="21" t="s">
        <v>14</v>
      </c>
      <c r="C5" s="22" t="e">
        <f>'NESOUTĚŽNÍ členové 5-21 let'!#REF!</f>
        <v>#REF!</v>
      </c>
    </row>
    <row r="6" spans="1:3" ht="20.25" customHeight="1">
      <c r="A6" s="20" t="s">
        <v>15</v>
      </c>
      <c r="B6" s="21" t="s">
        <v>14</v>
      </c>
      <c r="C6" s="22">
        <f>'HENDIKEPOVANÍ členové'!D28</f>
        <v>0</v>
      </c>
    </row>
    <row r="7" spans="1:3" ht="20.25" customHeight="1" thickBot="1">
      <c r="A7" s="23" t="s">
        <v>16</v>
      </c>
      <c r="B7" s="24" t="s">
        <v>22</v>
      </c>
      <c r="C7" s="24">
        <f>'Trenéři s licencí'!D28</f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15</vt:i4>
      </vt:variant>
    </vt:vector>
  </HeadingPairs>
  <TitlesOfParts>
    <vt:vector size="22" baseType="lpstr">
      <vt:lpstr>List1</vt:lpstr>
      <vt:lpstr>SOUTĚŽNÍ členové 5-13 let</vt:lpstr>
      <vt:lpstr>SOUTĚŽNÍ členové 14-21 let </vt:lpstr>
      <vt:lpstr>NESOUTĚŽNÍ členové 5-21 let</vt:lpstr>
      <vt:lpstr>HENDIKEPOVANÍ členové</vt:lpstr>
      <vt:lpstr>Trenéři s licencí</vt:lpstr>
      <vt:lpstr>Souhrn</vt:lpstr>
      <vt:lpstr>'HENDIKEPOVANÍ členové'!Názvy_tisku</vt:lpstr>
      <vt:lpstr>'NESOUTĚŽNÍ členové 5-21 let'!Názvy_tisku</vt:lpstr>
      <vt:lpstr>'SOUTĚŽNÍ členové 14-21 let '!Názvy_tisku</vt:lpstr>
      <vt:lpstr>'SOUTĚŽNÍ členové 5-13 let'!Názvy_tisku</vt:lpstr>
      <vt:lpstr>'Trenéři s licencí'!Názvy_tisku</vt:lpstr>
      <vt:lpstr>'HENDIKEPOVANÍ členové'!Oblast_tisku</vt:lpstr>
      <vt:lpstr>'NESOUTĚŽNÍ členové 5-21 let'!Oblast_tisku</vt:lpstr>
      <vt:lpstr>'SOUTĚŽNÍ členové 14-21 let '!Oblast_tisku</vt:lpstr>
      <vt:lpstr>'SOUTĚŽNÍ členové 5-13 let'!Oblast_tisku</vt:lpstr>
      <vt:lpstr>'Trenéři s licencí'!Oblast_tisku</vt:lpstr>
      <vt:lpstr>'HENDIKEPOVANÍ členové'!REGISTROVANI</vt:lpstr>
      <vt:lpstr>'NESOUTĚŽNÍ členové 5-21 let'!REGISTROVANI</vt:lpstr>
      <vt:lpstr>'SOUTĚŽNÍ členové 14-21 let '!REGISTROVANI</vt:lpstr>
      <vt:lpstr>'Trenéři s licencí'!REGISTROVANI</vt:lpstr>
      <vt:lpstr>REGISTROVANI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Urban</dc:creator>
  <cp:lastModifiedBy>Bortelová Barbora</cp:lastModifiedBy>
  <cp:lastPrinted>2022-06-24T07:42:55Z</cp:lastPrinted>
  <dcterms:created xsi:type="dcterms:W3CDTF">2018-11-06T08:07:46Z</dcterms:created>
  <dcterms:modified xsi:type="dcterms:W3CDTF">2022-06-24T08:41:32Z</dcterms:modified>
</cp:coreProperties>
</file>